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040" tabRatio="898" activeTab="2"/>
  </bookViews>
  <sheets>
    <sheet name="1.Progress of ABSS Master Plans" sheetId="1" r:id="rId1"/>
    <sheet name="2.Progress of Phase I ABSS." sheetId="23" r:id="rId2"/>
    <sheet name="3.Status of tec. support ABSS" sheetId="3" r:id="rId3"/>
    <sheet name="4. Progress of fund utilization" sheetId="12" state="hidden" r:id="rId4"/>
    <sheet name="5.Progress of appointment of GC" sheetId="5" state="hidden" r:id="rId5"/>
    <sheet name="6 Progress of imp items PH-53." sheetId="19" r:id="rId6"/>
    <sheet name="7. Facilities for Divyangjan." sheetId="21" r:id="rId7"/>
    <sheet name="11.Strategy of Comm dev at ABSS" sheetId="16" r:id="rId8"/>
    <sheet name="12. Review" sheetId="25" r:id="rId9"/>
  </sheets>
  <definedNames>
    <definedName name="_xlnm.Print_Area" localSheetId="0">'1.Progress of ABSS Master Plans'!$A$1:$J$42</definedName>
    <definedName name="_xlnm.Print_Area" localSheetId="7">'11.Strategy of Comm dev at ABSS'!$A$1:$G$54</definedName>
    <definedName name="_xlnm.Print_Area" localSheetId="8">'12. Review'!$A$1:$D$29</definedName>
    <definedName name="_xlnm.Print_Area" localSheetId="1">'2.Progress of Phase I ABSS.'!$A$1:$M$24</definedName>
    <definedName name="_xlnm.Print_Area" localSheetId="2">'3.Status of tec. support ABSS'!$A$1:$H$19</definedName>
    <definedName name="_xlnm.Print_Area" localSheetId="5">'6 Progress of imp items PH-53.'!$A$1:$E$25</definedName>
    <definedName name="_xlnm.Print_Area" localSheetId="6">'7. Facilities for Divyangjan.'!$A$1:$F$30</definedName>
    <definedName name="_xlnm.Print_Titles" localSheetId="1">'2.Progress of Phase I ABSS.'!$3:$3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3" l="1"/>
  <c r="D24" i="23" l="1"/>
  <c r="E5" i="12" l="1"/>
  <c r="H5" i="12" l="1"/>
</calcChain>
</file>

<file path=xl/sharedStrings.xml><?xml version="1.0" encoding="utf-8"?>
<sst xmlns="http://schemas.openxmlformats.org/spreadsheetml/2006/main" count="565" uniqueCount="292">
  <si>
    <t>S.No.</t>
  </si>
  <si>
    <t>Name of Station</t>
  </si>
  <si>
    <t>Division</t>
  </si>
  <si>
    <t>Total plot area (In Sqm.)</t>
  </si>
  <si>
    <t>FAR applicable</t>
  </si>
  <si>
    <t>Remarks</t>
  </si>
  <si>
    <t>Total</t>
  </si>
  <si>
    <t>2.  Progress of Phase I works of ABSS</t>
  </si>
  <si>
    <t>Financial. Prog. (%)</t>
  </si>
  <si>
    <t>Consultant available for techno-economic detailing (Y/N)</t>
  </si>
  <si>
    <t>Whether PMS/PSSA available (Y/N/Not Required)</t>
  </si>
  <si>
    <t>3.  Status of technical support for ABSS</t>
  </si>
  <si>
    <t>5.  Progress of appointment of GC</t>
  </si>
  <si>
    <t>Name of Project unit</t>
  </si>
  <si>
    <t>GC required (Y/N)</t>
  </si>
  <si>
    <t>GC available (Y/N)</t>
  </si>
  <si>
    <t>TDC/Date for finalization of GC</t>
  </si>
  <si>
    <t>NIT date for GC*5</t>
  </si>
  <si>
    <t>*5 To be ommitted if GC is available or not required</t>
  </si>
  <si>
    <t>Item</t>
  </si>
  <si>
    <t>Units</t>
  </si>
  <si>
    <t>High level Platform (HLPF)</t>
  </si>
  <si>
    <t xml:space="preserve">12m Foot Over Bridge- (FOB) </t>
  </si>
  <si>
    <t>FOB other than 12 m</t>
  </si>
  <si>
    <t>Ramps</t>
  </si>
  <si>
    <t>Ballast less Track (BLT)</t>
  </si>
  <si>
    <t>Lift</t>
  </si>
  <si>
    <t>Escalator</t>
  </si>
  <si>
    <t>Cover Over Platform (COP)</t>
  </si>
  <si>
    <t>Elevators</t>
  </si>
  <si>
    <t>Nos</t>
  </si>
  <si>
    <t>Station Name</t>
  </si>
  <si>
    <t>Area for Commercial Development in Station Building. Concourse, Platform &amp; Circulation Area, etc. (In Sqm.)</t>
  </si>
  <si>
    <t>Status of Commercial Development</t>
  </si>
  <si>
    <t>Revenue Potential per annum</t>
  </si>
  <si>
    <t>Revenue realized from Commercial Development per annum</t>
  </si>
  <si>
    <t>11.B</t>
  </si>
  <si>
    <t>Area identified for Commercial development above station building(Airspace) (In Sqm.)</t>
  </si>
  <si>
    <t>Revenue potential from Airspace development</t>
  </si>
  <si>
    <t>Revenue realized from airspace Commercial Development</t>
  </si>
  <si>
    <t>11.A</t>
  </si>
  <si>
    <t>Station built up Area (In Sqm.) *1</t>
  </si>
  <si>
    <t>Built up area marked for Comm. Dev. *2 (In Sqm.)</t>
  </si>
  <si>
    <t>*1 Station built-up area after phase 1</t>
  </si>
  <si>
    <t>S</t>
  </si>
  <si>
    <t xml:space="preserve">T </t>
  </si>
  <si>
    <t>T</t>
  </si>
  <si>
    <t>TDC for approval of Master Plan</t>
  </si>
  <si>
    <t>4..  Progress of fund  utilization under PH-53</t>
  </si>
  <si>
    <t>Budget allocation for the year</t>
  </si>
  <si>
    <t>Proportionate target for budget utilization till date</t>
  </si>
  <si>
    <t>Expenditure till date</t>
  </si>
  <si>
    <t>Expenditure in % proportion of Target</t>
  </si>
  <si>
    <t>Fund required for next year</t>
  </si>
  <si>
    <t>Talegaon</t>
  </si>
  <si>
    <t>Dehu Road</t>
  </si>
  <si>
    <t>Akurdi</t>
  </si>
  <si>
    <t>Chinchwad</t>
  </si>
  <si>
    <t>Hadapsar</t>
  </si>
  <si>
    <t>Uruli</t>
  </si>
  <si>
    <t>Kedgaon</t>
  </si>
  <si>
    <t>Baramati</t>
  </si>
  <si>
    <t>Lonand</t>
  </si>
  <si>
    <t>Wathar</t>
  </si>
  <si>
    <t>Satara</t>
  </si>
  <si>
    <t>Karad</t>
  </si>
  <si>
    <t>Sangli</t>
  </si>
  <si>
    <t>Hathkalangale</t>
  </si>
  <si>
    <t>Kolhapur</t>
  </si>
  <si>
    <t>Phaltan</t>
  </si>
  <si>
    <t>PA</t>
  </si>
  <si>
    <t>Yes</t>
  </si>
  <si>
    <t>Nil</t>
  </si>
  <si>
    <t>N</t>
  </si>
  <si>
    <t>Pune</t>
  </si>
  <si>
    <t>Division Pune</t>
  </si>
  <si>
    <t>CPM/PA</t>
  </si>
  <si>
    <t>Y</t>
  </si>
  <si>
    <t>PSSA DATE</t>
  </si>
  <si>
    <t>-</t>
  </si>
  <si>
    <t>STR, SLI, KOP</t>
  </si>
  <si>
    <t>TGN, DEHR,AKRD, CCH, HDP, URI, KDG, BRMT, LNN, WTR, STR, KRD, SLI, HTK, KOP &amp; PLLD</t>
  </si>
  <si>
    <t>URI, KDG, BRMT, STR, KRD, SLI, HTK, KOP</t>
  </si>
  <si>
    <t>TGN, DEHR,AKRD, CCH, HDP, URI, KDG, BRMT, LNN, WTR, STR, KRD, SLI, HTK, KOP</t>
  </si>
  <si>
    <t>PCDO for the Month of November                                                                                 Year: 2023</t>
  </si>
  <si>
    <t>PCDO for the Month of : November                                                                Year: 2023</t>
  </si>
  <si>
    <t>Executing Agency (Con./Div./GSU /RLDA)</t>
  </si>
  <si>
    <t xml:space="preserve"> </t>
  </si>
  <si>
    <t>Note:-</t>
  </si>
  <si>
    <t>Master Plan is being reviewed and verified in field for land boundry and other technical details along with the incorporation of 3rd &amp; 4th line in PA-LNL section and doubling works in PA-MRJ section.</t>
  </si>
  <si>
    <t xml:space="preserve">Talegaon, Dehu Road, Akurdi, Chinchwad, Hadapsar, Uruli, Kedgaon, Baramati, Lonand, Wathar, Satara, Karad, Sangli, Hatkanangale, Kolhapur, Phaltan </t>
  </si>
  <si>
    <t>*2 Envisaged Commercial built-up area as per final phases of approved masterplan.</t>
  </si>
  <si>
    <t>CPM/GSU/PA</t>
  </si>
  <si>
    <t>Soft Upgradation-LOA issued on 06.06.2023
COP &amp; PF surface improvement- LOA issued on 17.06.2023</t>
  </si>
  <si>
    <t>Soft Upgradation-LOA issued on 12.07.2023
COP &amp; PF surface improvement- LOA issued on 13.07.2023</t>
  </si>
  <si>
    <t>Soft Upgradation-LOA issued on 09.08.2023
COP &amp; PF surface improvement- LOA issued on 11.07.2023</t>
  </si>
  <si>
    <t>Soft Upgradation-LOA issued on 01.08.2023
COP &amp; PF surface improvement- LOA issued on 11.07.2023</t>
  </si>
  <si>
    <t>Soft Upgradation-LOA issued on 09.08.2023.
COP &amp; PF surface improvement- LOA issued on  09.08.2023.
12M wide FOB- LOA issued on 03.10.2023</t>
  </si>
  <si>
    <t>Soft Upgradation-LOA issued on 01.08.2023
COP &amp; PF surface improvement- LOA issued on  09.08.2023.</t>
  </si>
  <si>
    <t xml:space="preserve">Date of NIT for PMS/PSSA
Tender opened on 19.06.2023 
</t>
  </si>
  <si>
    <t>NIT date for GC</t>
  </si>
  <si>
    <t>TGN, DHER, AKRD, CCH &amp; KOP</t>
  </si>
  <si>
    <t>CCH (in progress)</t>
  </si>
  <si>
    <t>Uruli, Kedgaon &amp; HTK</t>
  </si>
  <si>
    <t>Work in progress at CCH</t>
  </si>
  <si>
    <t>Work in progress at all 16 stations</t>
  </si>
  <si>
    <t>Work  in progress at all 8 stations</t>
  </si>
  <si>
    <t xml:space="preserve"> In progress at all 15 stations</t>
  </si>
  <si>
    <t>16 (TGN, DEHR,AKRD, CCH, HDP, URI, KDG, BRMT, LNN, WTR, STR, KRD, SLI, HTK, KOP &amp; PLLD)</t>
  </si>
  <si>
    <t>8 (URI, KDG, BRMT, STR, KRD, SLI, HTK, KOP)</t>
  </si>
  <si>
    <t>15 (TGN, DEHR,AKRD, CCH, HDP, URI, KDG, BRMT, LNN, WTR, STR, KRD, SLI, HTK, KOP)</t>
  </si>
  <si>
    <t>1 (KOP)</t>
  </si>
  <si>
    <t>3 (STR, SLI, KOP)</t>
  </si>
  <si>
    <t>5 (TGN, CCH, HDP, STR &amp;  KOP)</t>
  </si>
  <si>
    <t xml:space="preserve">LOA issued on 21.12.2023 </t>
  </si>
  <si>
    <t>5.  Progress of appointment of General Consultancy (GC)</t>
  </si>
  <si>
    <t xml:space="preserve">TDC/Date for finalization of tenders for PMS/PSSA </t>
  </si>
  <si>
    <t>Soft Upgradation-LOA issued on 06.06.2023
COP &amp; PF surface improvement- LOA issued on 17.06.2023
12M wide FOB- LOA issued on 03.10.2023
LOA for Civil Engineering Works in connection of 11 lifts &amp; 15 escalator isssued on 21.07.2023
LOA for Procurement of 11 Lift issued on 06.11.2023
Tender for Procurement of 15 Escalator - financial bid open &amp; under finalization at HQ level</t>
  </si>
  <si>
    <t>Soft UpgradationLOA issued on 23.06.2023
COP &amp; PF surface improvement- LOA issued on 17.06.2023
LOA for Civil Engineering Works in connection of 11 lifts &amp; 15 escalator isssued on 21.07.2023
LOA for Procurement of 11 Lift issued on 06.11.2023
Tender for Procurement of 15 Escalator - financial bid open &amp; under finalization at HQ level
LOA for Civil Engineering Works in connection of 11 lifts &amp; 15 escalator isssued on 21.07.2023</t>
  </si>
  <si>
    <t>Soft Upgradation-LOA issued on 01.08.2023
COP &amp; PF surface improvement- LOA issued on 11.07.2023
12M wide FOB- LOA issued on 03.10.2023
LOA for Civil Engineering Works in connection of 11 lifts &amp; 15 escalator isssued on 21.07.2023
LOA for Procurement of 11 Lift issued on 06.11.2023
Tender for Procurement of 15 Escalator - financial bid open &amp; under finalization at HQ level</t>
  </si>
  <si>
    <t>Soft Upgradation-LOA issued on 01.08.2023
COP &amp; PF surface improvement- LOA issued on 09.08.2023.
12M wide FOB- LOA issued on 03.10.2023
LOA for Civil Engineering Works in connection of 11 lifts &amp; 15 escalator isssued on 21.07.2023
LOA for Procurement of 11 Lift issued on 06.11.2023
Tender for Procurement of 15 Escalator - financial bid open &amp; under finalization at HQ level</t>
  </si>
  <si>
    <t>TGN, CCH, AKRD, STR, KOP</t>
  </si>
  <si>
    <t>TGN, AKRD, CCH, HDP, STR, KOP,SLI</t>
  </si>
  <si>
    <t>Development of Phaltan Railway Station -LOA issued on 18.09.2023</t>
  </si>
  <si>
    <t>Work in progress at URI &amp; KDG</t>
  </si>
  <si>
    <t>NIL</t>
  </si>
  <si>
    <t>Lift &amp; Escalator- LOA issued on 21.07.2023
12M wide FOB- LOA issued on 03.10.2023</t>
  </si>
  <si>
    <t xml:space="preserve">Remarks </t>
  </si>
  <si>
    <t>03 GAD (AKRD, HDP,KOP) approved on 06.02.2024
01 GAD of STR is approved on 14.03.2024
01 GAD of SLI is approved on 24.04.2024 
01 GAD of TGN is under divisional approval</t>
  </si>
  <si>
    <t>Pune Division</t>
  </si>
  <si>
    <t>C</t>
  </si>
  <si>
    <t>2nd Entry</t>
  </si>
  <si>
    <t xml:space="preserve">Work in progress atTGN,DEHR,CCH </t>
  </si>
  <si>
    <t>Signages (no. of stations)</t>
  </si>
  <si>
    <t>Kopargaon</t>
  </si>
  <si>
    <t>Belapur</t>
  </si>
  <si>
    <t>Daund</t>
  </si>
  <si>
    <t>Kopergaon</t>
  </si>
  <si>
    <t>Drainage improvement, development of Circulating Area and parking on Main entry. Full COP &amp; PF Surface improvement, new toilet Blocks, relocation of existing buildings, water booths, Platform surfacing, repairs and renovation of existing buildings, construction of quarters for relocated occupants</t>
  </si>
  <si>
    <t>Drainage improvement, Extension of circulating area, Provision of 2 wheeler parking in addition to existing parking. Repairs to COP, PF No. 01 (Home) Surface improvement, Model Toilet with divyangjan facilities, Relocation of existing buildings &amp; offices, water booths, repairs and renovation of existing buildings. New 6 m wide FOB with Ramp adjacent to existing 6 m wide FOB, Provision of new Parcel office.New Water stands with Divyangjan facilities</t>
  </si>
  <si>
    <t>Front Facade Improvement, Provision of new Portico, Drainage improvement, development of Circulating Area, 2 &amp; 4 wheeler parking, Relocation of sump, Provision of new booking office, relocation of service buildings, PF No. 01 surfacing, Provision of COP, Provision of new model toilet, Improvement to Front Facade. Provision of 6 m wide FOB with Divyangjan facilities. New Water stands with Divyangjan facilities. Provision of new Electrical Sub station. Renovation of existing station building.</t>
  </si>
  <si>
    <t>Soft Upgradation-LOA issued on 29.07.2023
6 M wide FOB- LOA issued on 30.01.2024</t>
  </si>
  <si>
    <t>Soft Upgradation-LOA issued on 31.07.2023
Conversion of 6M to 12 M wide FOB- LOA issued on 30.01.2024</t>
  </si>
  <si>
    <t>Soft Upgradation-LOA issued on 31.07.2023
6 M wide FOB- LOA issued on 13.12.2023</t>
  </si>
  <si>
    <t>Soft Upgradation-LOA issued on 15.06.2023
6 M wide FOB- LOA issued on 30.01.2024</t>
  </si>
  <si>
    <t>1. Progress of ABSS Master Plans</t>
  </si>
  <si>
    <t>Status</t>
  </si>
  <si>
    <t>Sr. No.</t>
  </si>
  <si>
    <t>Kopergaon, Belapur, Ahmednagar, Daund</t>
  </si>
  <si>
    <t>Facade, Portico, Circulating Area, COP &amp; PF Surface, Seating Facilities, Toilet Block, Divyangjan Facilities, Illumination, Renovation works
Second entry, Signages</t>
  </si>
  <si>
    <t>Facade, Portico, Circulating Area, Second entry (UP Side), COP &amp; PF Surface, Seating Facilities, Toilet Block, Divyangjan Facilities, Illumination, Renovation works, Compound wall, Incorporating the local art and culture.
Foot Over Bridge, Lift &amp; Escalator, Signage</t>
  </si>
  <si>
    <t xml:space="preserve">Lift &amp; Escalator, Second entry (UP side), Signage, Facade, Portico, Circulating Area, COP &amp; PF Surface, Seating Facilities, Toilet Block, Divyangjan Facilities, Illumination, Renovation works, Compound wall, Incorporating the local art and culture.
Lift &amp; Escalator, Second entry (UP side), Signage, </t>
  </si>
  <si>
    <t xml:space="preserve">Facade, Portico, Circulating Area, Seating Facilities, Illumination, Renovation works, Compound wall.COP &amp; PF Surface, Toilet Block, Divyangjan Facilities, Signage, </t>
  </si>
  <si>
    <t>Facade, Portico, Circulating Area, COP &amp; PF Surface, Seating Facilities, Toilet Block, Divyangjan Facilities, Illumination, Renovation works, Compound wall, Second entry.Signage</t>
  </si>
  <si>
    <t>Facade, Portico, Circulating Area, COP &amp; PF Surface, Seating Facilities, Toilet Block, Divyangjan Facilities, Illumination, Renovation works, Compound wall, Second entry</t>
  </si>
  <si>
    <t xml:space="preserve"> Facade, Portico, Circulating Area, Lift &amp; Escalator, Toilet Block, Divyangjan Facilities, Illumination, Incorporating the local art and culture.Foot Over Bridge, COP &amp; PF Surface, Seating Facilities, Signage,  Renovation works, Compound wall, Second entry</t>
  </si>
  <si>
    <t>Facade, Circulating Area, COP &amp; PF Surface, Toilet Block, Divyangjan Facilities, Renovation works, Compound wall, Incorporating the local art and culture.Portico  &amp; Entrance lobby, Lift &amp; Escalator, Second entry, Seating Facilities, Illumination, Signage, Foot Over Bridge</t>
  </si>
  <si>
    <t>Circulating Area, COP &amp; PF Surface, Seating Facilities, Divyangjan Facilities, Illumination, Compound wall</t>
  </si>
  <si>
    <t>GSU/PA</t>
  </si>
  <si>
    <t>Total sanction Cost of works planned in Phase-I (Cr.)</t>
  </si>
  <si>
    <t>Scope of works for Phase I works</t>
  </si>
  <si>
    <t>Overall Physical Prog.
(%)</t>
  </si>
  <si>
    <t>AKRD, STR, SLI, KOP, HDP</t>
  </si>
  <si>
    <t>TGN, DEHR, KPG, ANG, BAP, DD</t>
  </si>
  <si>
    <t>URI, KDG, AKRD, HDP, SLI, STR, BAP, KOP, ANG</t>
  </si>
  <si>
    <t>TGN, DEHR, AKRD, CCH, KOP</t>
  </si>
  <si>
    <t>CCH(4), TGN (3), STR(1), SLI (2),KOP (2)</t>
  </si>
  <si>
    <t>CCH 2, TGN 3, AKRD 2, HDP 2, STR 3, SLI 1, KOP 2, DD 2</t>
  </si>
  <si>
    <t>All Stations</t>
  </si>
  <si>
    <t xml:space="preserve">Ticket Booths </t>
  </si>
  <si>
    <t>Drinking Water Booth</t>
  </si>
  <si>
    <t>All stations</t>
  </si>
  <si>
    <t>Ahmednagar</t>
  </si>
  <si>
    <t>Talegaon, Dehu Road, Akurdi, Chinchwad, Hadapsar, Uruli, Kedgaon, Baramati, Lonand, Wathar, Satara, Karad, Sangli, Hatkanangle, Kolhapur, Phaltan, Kopargaon, Belapur, Daund, Ahmednagar</t>
  </si>
  <si>
    <t>Physical Prog. (%)
(excluding FOB, ramp, Lift, Escalator)</t>
  </si>
  <si>
    <t>CAO(C)RSP-CR</t>
  </si>
  <si>
    <t>Not required due to very small work</t>
  </si>
  <si>
    <t>Date of Master plan approval</t>
  </si>
  <si>
    <t>Status of Contracts for Phase-1 works</t>
  </si>
  <si>
    <t>4.  Progress of fund  utilization under PH-53</t>
  </si>
  <si>
    <t>Facade, Portico, Circulating Area, COP &amp; PF Surface, Seating Facilities, Divyangjan Facilities, Illumination, Renovation works, Compound wall, Toilet Block, Signage</t>
  </si>
  <si>
    <t>S.No</t>
  </si>
  <si>
    <t>Sanction of Estimate for Phase-l</t>
  </si>
  <si>
    <t>Facade, Portico, Circulating Area, COP &amp; PF Surface, Toilet Block, Renovation works, Compound wall, Incorporating the local art and culture, Seating Facilities, Divyangjan Facilities, Illumination, Signage, Foot Over Bridge, Lift &amp; Escalator, Second entry gate</t>
  </si>
  <si>
    <t>KED, LNN</t>
  </si>
  <si>
    <t>HDP, TGN, LNN, KED</t>
  </si>
  <si>
    <t>URI,KDG</t>
  </si>
  <si>
    <t>TGN, BRMT, AKRD, LNN, WTR, KDG, KOP, HTK,PHT</t>
  </si>
  <si>
    <t>Facade, Portico, Circulating Area, COP &amp; PF Surface, Seating Facilities, Toilet Block, Divyangjan Facilities, Illumination, Renovation works, Compound wall, Second entry, Signage</t>
  </si>
  <si>
    <t xml:space="preserve">Circulating Area, Provision of new Buildings, FOB, Lift &amp; Escalator, COP, Signage, Illumination, Seating Facilities, Divyangjan Facilities, </t>
  </si>
  <si>
    <t>Facade, Portico, Circulating Area, Toilet Block, Divyangjan Facilities, Illumination, Renovation works, Compound wall, COP &amp; PF Surface, Seating Facilities, Signage</t>
  </si>
  <si>
    <t>Facade, Portico, Circulating Area, Seating Facilities, Toilet Block, Renovation works, Compound wall,  Incorporating the local art and culture, Foot Over Bridge, Lift &amp; Escalator, COP &amp; PF Surface, Divyangjan Facilities, Illumination, Signage</t>
  </si>
  <si>
    <t>Facade, Portico, Circulating Area, Seating Facilities, Toilet Block, Illumination, Renovation works, Compound wall, COP &amp; PF Surface, Signage, Divyangjan Facilities</t>
  </si>
  <si>
    <t>Front Façade improvement, Circulating area improvement, New Parking for 2 &amp; 4 Wheeler &amp; for Divyangjan, New Entry Gate, Provision of boundary wall, Landscaping, Provision of New OH &amp; UG Sump, Drainage improvement, New Water stands with Divyangjan facilities. Improvement to existing station building along with Waiting Halls, Improvement of PF No. 01 (Home) surfacing, Provision of COP on PF No. 01. New 6 m wide FOB with Ramp. Relocation of quarters. Extension and improvement to existing Booking office. New Model toilet, Provision of retiring room.</t>
  </si>
  <si>
    <t>TDC</t>
  </si>
  <si>
    <t>Soft upgradation and COP work completed on 28.02.2025, 12m FOB: -NA</t>
  </si>
  <si>
    <t>Soft upgradation and COP work completed on 28.02.2025,      12m FOB: -NA</t>
  </si>
  <si>
    <t>Soft upgradation: 21.11.2025
12m FOB: -NA</t>
  </si>
  <si>
    <t>Soft upgradation: 30.06.2025,
12m FOB: -NA</t>
  </si>
  <si>
    <r>
      <rPr>
        <b/>
        <sz val="12"/>
        <color theme="1"/>
        <rFont val="Arial"/>
        <family val="2"/>
      </rPr>
      <t xml:space="preserve">Completed Work : </t>
    </r>
    <r>
      <rPr>
        <sz val="12"/>
        <color theme="1"/>
        <rFont val="Arial"/>
        <family val="2"/>
      </rPr>
      <t xml:space="preserve">
1. COP and PF Surface   
2. Entrance Hall
3.Construction of Entry Gate
4.Construction of Compound  Wall 
5.Construction of New portico  
6.Construction of Circulation  Area 
7.Construction of Parking 
8.Renovation of Booking Office and Entrance Lobby 
9.PF-1 Construction of Waiting Room
10.Seating facilities
11.Illumination
</t>
    </r>
  </si>
  <si>
    <r>
      <rPr>
        <b/>
        <sz val="12"/>
        <color theme="1"/>
        <rFont val="Arial"/>
        <family val="2"/>
      </rPr>
      <t xml:space="preserve">Completed Work : </t>
    </r>
    <r>
      <rPr>
        <sz val="12"/>
        <color theme="1"/>
        <rFont val="Arial"/>
        <family val="2"/>
      </rPr>
      <t xml:space="preserve">
1.Union office 
2. COP 
</t>
    </r>
    <r>
      <rPr>
        <b/>
        <sz val="12"/>
        <color theme="1"/>
        <rFont val="Arial"/>
        <family val="2"/>
      </rPr>
      <t xml:space="preserve">Work in Progress : </t>
    </r>
    <r>
      <rPr>
        <sz val="12"/>
        <color theme="1"/>
        <rFont val="Arial"/>
        <family val="2"/>
      </rPr>
      <t xml:space="preserve">
Construction of Entry Gate 55%
Construction of Compound  Wall 95% 
Construction of Parking Area and Circulation Area  80%
Renovation of Existing Booking Office and Entrance Lobby 90%
Renovation of Portico 90%
Improvement of Platform Surface PF1 - 90%
</t>
    </r>
    <r>
      <rPr>
        <b/>
        <sz val="12"/>
        <color theme="1"/>
        <rFont val="Arial"/>
        <family val="2"/>
      </rPr>
      <t>Works yet to be takenup :</t>
    </r>
    <r>
      <rPr>
        <sz val="12"/>
        <color theme="1"/>
        <rFont val="Arial"/>
        <family val="2"/>
      </rPr>
      <t xml:space="preserve">                                                    Illumination
</t>
    </r>
  </si>
  <si>
    <t>Soft upgradation and COP work completed on 08.03.2025, 12m FOB: -NA</t>
  </si>
  <si>
    <r>
      <rPr>
        <b/>
        <sz val="16"/>
        <color theme="1"/>
        <rFont val="Arial"/>
        <family val="2"/>
      </rPr>
      <t>Signage</t>
    </r>
    <r>
      <rPr>
        <sz val="16"/>
        <color theme="1"/>
        <rFont val="Arial"/>
        <family val="2"/>
      </rPr>
      <t xml:space="preserve"> </t>
    </r>
  </si>
  <si>
    <r>
      <rPr>
        <b/>
        <sz val="16"/>
        <color theme="1"/>
        <rFont val="Arial"/>
        <family val="2"/>
      </rPr>
      <t>Standard Ramps</t>
    </r>
    <r>
      <rPr>
        <sz val="16"/>
        <color theme="1"/>
        <rFont val="Arial"/>
        <family val="2"/>
      </rPr>
      <t xml:space="preserve"> </t>
    </r>
  </si>
  <si>
    <r>
      <rPr>
        <b/>
        <sz val="16"/>
        <color theme="1"/>
        <rFont val="Arial"/>
        <family val="2"/>
      </rPr>
      <t>Parking</t>
    </r>
    <r>
      <rPr>
        <sz val="16"/>
        <color theme="1"/>
        <rFont val="Arial"/>
        <family val="2"/>
      </rPr>
      <t xml:space="preserve">  (Min 2 accessible parking lots)</t>
    </r>
  </si>
  <si>
    <r>
      <rPr>
        <b/>
        <sz val="16"/>
        <color theme="1"/>
        <rFont val="Arial"/>
        <family val="2"/>
      </rPr>
      <t>Help Booth</t>
    </r>
    <r>
      <rPr>
        <sz val="16"/>
        <color theme="1"/>
        <rFont val="Arial"/>
        <family val="2"/>
      </rPr>
      <t xml:space="preserve"> </t>
    </r>
  </si>
  <si>
    <r>
      <rPr>
        <b/>
        <sz val="16"/>
        <color theme="1"/>
        <rFont val="Arial"/>
        <family val="2"/>
      </rPr>
      <t>Toilet</t>
    </r>
    <r>
      <rPr>
        <sz val="16"/>
        <color theme="1"/>
        <rFont val="Arial"/>
        <family val="2"/>
      </rPr>
      <t xml:space="preserve"> (minimum1) </t>
    </r>
  </si>
  <si>
    <r>
      <rPr>
        <b/>
        <sz val="16"/>
        <color theme="1"/>
        <rFont val="Arial"/>
        <family val="2"/>
      </rPr>
      <t>Foot over Bridge/ Subway</t>
    </r>
    <r>
      <rPr>
        <sz val="16"/>
        <color theme="1"/>
        <rFont val="Arial"/>
        <family val="2"/>
      </rPr>
      <t xml:space="preserve">  </t>
    </r>
  </si>
  <si>
    <t>11.C</t>
  </si>
  <si>
    <r>
      <t>Land Area Identified for Commercial Development Outside Station Building (A)</t>
    </r>
    <r>
      <rPr>
        <sz val="22"/>
        <color theme="1"/>
        <rFont val="Arial"/>
        <family val="2"/>
      </rPr>
      <t xml:space="preserve"> (in sqm.)</t>
    </r>
  </si>
  <si>
    <t>Permissible Built-up area for (A) Considering the complete Masterplan (B) (in sqm.)</t>
  </si>
  <si>
    <t>Revenue Potential of (B)</t>
  </si>
  <si>
    <t>Status of Development of (B)</t>
  </si>
  <si>
    <t>Revenue realized from (B)</t>
  </si>
  <si>
    <t>PCDO for the Month of April-2025</t>
  </si>
  <si>
    <r>
      <rPr>
        <b/>
        <sz val="12"/>
        <color theme="1"/>
        <rFont val="Arial"/>
        <family val="2"/>
      </rPr>
      <t>Completed Work :</t>
    </r>
    <r>
      <rPr>
        <sz val="12"/>
        <color theme="1"/>
        <rFont val="Arial"/>
        <family val="2"/>
      </rPr>
      <t xml:space="preserve">  
1. COP
2. Entrance gate
3. Portico 
4. Circulating and parking area
5. PF Surface
6. New toilet block
7. Booking office  
8. Sitting arrangement
10. Illumination
11. Compound Wall</t>
    </r>
  </si>
  <si>
    <t>Soft upgradation: 31.08.2025
12m FOB:- Extension 31.03.2026</t>
  </si>
  <si>
    <t>Soft upgradation: 15.12.2025
12m FOB: 15.12.2025</t>
  </si>
  <si>
    <t>Soft upgradation: 31.03.2026, 
12m FOB: - NA</t>
  </si>
  <si>
    <t>Soft upgradation: 30.07.2025
12m FOB: -NA</t>
  </si>
  <si>
    <t>Soft upgradation: 30.09.2025
12m FOB: 28.02.2026</t>
  </si>
  <si>
    <t>Soft upgradation: 30.09.2025, 12m FOB: -NA</t>
  </si>
  <si>
    <t>Soft upgradation: 30.11.25
12m FOB: 31.03.2026</t>
  </si>
  <si>
    <t>Soft upgradation: 21.11.2025
12m FOB: 31.03.2025</t>
  </si>
  <si>
    <t>Soft upgradation: 30.06.25
6 m FOB: - 31.03.26</t>
  </si>
  <si>
    <t>Soft upgradation:31.12.25
6 m FOB: - 31.03.2026</t>
  </si>
  <si>
    <t>Soft upgradation: 31.12.2025
 6 m FOB: - 31.03.2026</t>
  </si>
  <si>
    <t xml:space="preserve"> Soft upgradation: 30.07.2025
6 m FOB: - 31.03.2026</t>
  </si>
  <si>
    <t>Soft upgradation: 30.06.2025,
 06 m FOB: 31.12.2025</t>
  </si>
  <si>
    <t>Soft upgradation: 30.09.2025,
12m FOB:31.12.2025</t>
  </si>
  <si>
    <t>LNN, KDG, PHL, BRMT, SLI, TGN,</t>
  </si>
  <si>
    <t>TGN, KDG, URI, LNN, BRMT</t>
  </si>
  <si>
    <t xml:space="preserve"> Soft upgradation: 31.10.2025, 
6 m FOB:- 31.03.2026</t>
  </si>
  <si>
    <r>
      <rPr>
        <b/>
        <sz val="12"/>
        <color theme="1"/>
        <rFont val="Arial"/>
        <family val="2"/>
      </rPr>
      <t xml:space="preserve">Completed Work : </t>
    </r>
    <r>
      <rPr>
        <sz val="12"/>
        <color theme="1"/>
        <rFont val="Arial"/>
        <family val="2"/>
      </rPr>
      <t xml:space="preserve">
1. </t>
    </r>
    <r>
      <rPr>
        <b/>
        <sz val="12"/>
        <color theme="1"/>
        <rFont val="Arial"/>
        <family val="2"/>
      </rPr>
      <t xml:space="preserve">Building A, Building B, Building C, Building D       </t>
    </r>
    <r>
      <rPr>
        <sz val="12"/>
        <color theme="1"/>
        <rFont val="Arial"/>
        <family val="2"/>
      </rPr>
      <t xml:space="preserve"> 2. UGWT 
</t>
    </r>
    <r>
      <rPr>
        <b/>
        <sz val="12"/>
        <color theme="1"/>
        <rFont val="Arial"/>
        <family val="2"/>
      </rPr>
      <t xml:space="preserve">Work in progress : 
</t>
    </r>
    <r>
      <rPr>
        <sz val="12"/>
        <color theme="1"/>
        <rFont val="Arial"/>
        <family val="2"/>
      </rPr>
      <t xml:space="preserve">1. Over head water tank                                                                                  2. COP work - 85 (%)  Erection completed,                       3. Gutter/Drainage Pipe WIP, Sheeting work not started  0%                                                                                      4. Platform Surface - 40%                                                                      5. FOB - 35 %  
                                                                                   </t>
    </r>
    <r>
      <rPr>
        <b/>
        <sz val="12"/>
        <color theme="1"/>
        <rFont val="Arial"/>
        <family val="2"/>
      </rPr>
      <t>Works yet to be takenup :</t>
    </r>
    <r>
      <rPr>
        <sz val="12"/>
        <color theme="1"/>
        <rFont val="Arial"/>
        <family val="2"/>
      </rPr>
      <t xml:space="preserve">                                                      Facade, Portico, Illumination, Seating Facilities, Signage, Lift &amp; Escalator
Sky walk Circulating area 
Front road   </t>
    </r>
  </si>
  <si>
    <r>
      <rPr>
        <b/>
        <sz val="12"/>
        <color theme="1"/>
        <rFont val="Arial"/>
        <family val="2"/>
      </rPr>
      <t xml:space="preserve">Completed Work </t>
    </r>
    <r>
      <rPr>
        <sz val="12"/>
        <color theme="1"/>
        <rFont val="Arial"/>
        <family val="2"/>
      </rPr>
      <t xml:space="preserve">: 
1.PF-1 Upper class Waiting Room completed.
</t>
    </r>
    <r>
      <rPr>
        <b/>
        <sz val="12"/>
        <color theme="1"/>
        <rFont val="Arial"/>
        <family val="2"/>
      </rPr>
      <t>Work in Progress</t>
    </r>
    <r>
      <rPr>
        <sz val="12"/>
        <color theme="1"/>
        <rFont val="Arial"/>
        <family val="2"/>
      </rPr>
      <t xml:space="preserve"> : 
1. PF-1 VIP Waiting Room (70%)                                              2. PF-1 Sation Manager Rest Room (90%)
3. PF-1 Ladies Waiting Room (85%)
4. PF-1 Portico work (90%)
5. PF-1 Main Entry and Exit Gate Work (95%).
6. New Public toilet  Work (90%)                                                7. PF-1 COP work - 90%    
6/12 M Wide FOB:- PF-1&amp;2&amp;3&amp;4&amp;5  (60%)
</t>
    </r>
    <r>
      <rPr>
        <b/>
        <sz val="12"/>
        <color theme="1"/>
        <rFont val="Arial"/>
        <family val="2"/>
      </rPr>
      <t>Works yet to be takenup :</t>
    </r>
    <r>
      <rPr>
        <sz val="12"/>
        <color theme="1"/>
        <rFont val="Arial"/>
        <family val="2"/>
      </rPr>
      <t xml:space="preserve">                                                          Seating Facilities, Lift &amp; Escalator, Illumination &amp; Signage
</t>
    </r>
  </si>
  <si>
    <r>
      <rPr>
        <b/>
        <sz val="12"/>
        <color theme="1"/>
        <rFont val="Arial"/>
        <family val="2"/>
      </rPr>
      <t xml:space="preserve">"Completed Work : 
</t>
    </r>
    <r>
      <rPr>
        <sz val="12"/>
        <color theme="1"/>
        <rFont val="Arial"/>
        <family val="2"/>
      </rPr>
      <t xml:space="preserve">1. COP at PF-1 
2 New Booking Office
</t>
    </r>
    <r>
      <rPr>
        <b/>
        <sz val="12"/>
        <color theme="1"/>
        <rFont val="Arial"/>
        <family val="2"/>
      </rPr>
      <t xml:space="preserve">Work in Progress : 
</t>
    </r>
    <r>
      <rPr>
        <sz val="12"/>
        <color theme="1"/>
        <rFont val="Arial"/>
        <family val="2"/>
      </rPr>
      <t>Entry gate -95 %
Portico - 90 %
Parking area - 60 %
Circulation area - 60 %
Canopy work for New booking office - 85%
Facade -  20 %
Second class waiting room - 65 %
Upper class waiting room with toilet block - 75%
PF surfacing  work at PF no.1 - 95 %                                       COP at PF- 2/3 -  30 %                                                                 FOB- 53 %                                                                               Compound Wall- 95 %
Works yet to be takenup :                                                  , Facade, Seating Facilities, Lift &amp; Escalator, Illumination &amp; Signage</t>
    </r>
  </si>
  <si>
    <r>
      <rPr>
        <b/>
        <sz val="12"/>
        <color theme="1"/>
        <rFont val="Arial"/>
        <family val="2"/>
      </rPr>
      <t xml:space="preserve">Completed work :
</t>
    </r>
    <r>
      <rPr>
        <sz val="12"/>
        <color theme="1"/>
        <rFont val="Arial"/>
        <family val="2"/>
      </rPr>
      <t xml:space="preserve">Toilet Block, Waiting area, COP &amp; UGWT (100%)
</t>
    </r>
    <r>
      <rPr>
        <b/>
        <sz val="12"/>
        <color theme="1"/>
        <rFont val="Arial"/>
        <family val="2"/>
      </rPr>
      <t xml:space="preserve"> 
Work in Progress :                                                  </t>
    </r>
    <r>
      <rPr>
        <sz val="12"/>
        <color theme="1"/>
        <rFont val="Arial"/>
        <family val="2"/>
      </rPr>
      <t xml:space="preserve">
1.Water booth completed. Plumbing work balance - 95%
2. Construction of new waiting area with Toilet on LHS -60 %
3. Construction of new waiting area on RHS -60 %
4. Front building - 60 %
5.PCMC Toilet  Block - 80 %
6. PF-1 Surfacing - 80 %
7.Boundary Wall- 95 %                                                                             8. FOB - 60 %  
</t>
    </r>
    <r>
      <rPr>
        <b/>
        <sz val="12"/>
        <color theme="1"/>
        <rFont val="Arial"/>
        <family val="2"/>
      </rPr>
      <t xml:space="preserve">Works yet to be taken up </t>
    </r>
    <r>
      <rPr>
        <sz val="12"/>
        <color theme="1"/>
        <rFont val="Arial"/>
        <family val="2"/>
      </rPr>
      <t>:                                                   Illumination &amp; Electrical work</t>
    </r>
  </si>
  <si>
    <r>
      <rPr>
        <b/>
        <sz val="12"/>
        <color theme="1"/>
        <rFont val="Arial"/>
        <family val="2"/>
      </rPr>
      <t>Completed work :</t>
    </r>
    <r>
      <rPr>
        <sz val="12"/>
        <color theme="1"/>
        <rFont val="Arial"/>
        <family val="2"/>
      </rPr>
      <t xml:space="preserve">
1) Portico -100%                    2) Reservation Office 100%
3) PF Surface 100%               4) Ramp work 100%
5) Toilet Block -100%             6) COP &amp; PF Surface 100%
7) SM Room 100%                  8) VIP room 100%
9) Toilet Block 100%
10)Parking area 100%
11)Waiting Hall 100%
</t>
    </r>
    <r>
      <rPr>
        <b/>
        <sz val="12"/>
        <color theme="1"/>
        <rFont val="Arial"/>
        <family val="2"/>
      </rPr>
      <t>Work in progress :</t>
    </r>
    <r>
      <rPr>
        <sz val="12"/>
        <color theme="1"/>
        <rFont val="Arial"/>
        <family val="2"/>
      </rPr>
      <t xml:space="preserve">
2) Pathway development 90%      
3) Circulating area 85%                   
4) Compound wall  95%
5) 2nd entry gate 80%                  
6) Water booth - 85%                        
7) FOB work- 25% 
8) PF-1 Lift 50%                                
9) PF-1 Escalator- 50% 
10) Rear side lift- 65%                      
11) Rear side escalator- 50% 
                                                                                                                                              </t>
    </r>
    <r>
      <rPr>
        <b/>
        <sz val="12"/>
        <color theme="1"/>
        <rFont val="Arial"/>
        <family val="2"/>
      </rPr>
      <t>Works yet to be takenup :</t>
    </r>
    <r>
      <rPr>
        <sz val="12"/>
        <color theme="1"/>
        <rFont val="Arial"/>
        <family val="2"/>
      </rPr>
      <t xml:space="preserve">
Seating Facilities in Circulation area</t>
    </r>
    <r>
      <rPr>
        <b/>
        <sz val="12"/>
        <color theme="1"/>
        <rFont val="Arial"/>
        <family val="2"/>
      </rPr>
      <t xml:space="preserve">                                                                                   </t>
    </r>
  </si>
  <si>
    <r>
      <rPr>
        <b/>
        <sz val="12"/>
        <color theme="1"/>
        <rFont val="Arial"/>
        <family val="2"/>
      </rPr>
      <t>Completed work :
1.</t>
    </r>
    <r>
      <rPr>
        <sz val="12"/>
        <color theme="1"/>
        <rFont val="Arial"/>
        <family val="2"/>
      </rPr>
      <t xml:space="preserve"> DG Room 
</t>
    </r>
    <r>
      <rPr>
        <b/>
        <sz val="12"/>
        <color theme="1"/>
        <rFont val="Arial"/>
        <family val="2"/>
      </rPr>
      <t xml:space="preserve">
Work in progress:
</t>
    </r>
    <r>
      <rPr>
        <sz val="12"/>
        <color theme="1"/>
        <rFont val="Arial"/>
        <family val="2"/>
      </rPr>
      <t xml:space="preserve">1 Downside booking office- 0%
2) Downside circulating area - 0%
3) Downside pf toilet block - 45%
4) Upside booking office - 0%
5)Upside circulating area- 0%
6)COP overall pf 1&amp; 2 -35%
</t>
    </r>
    <r>
      <rPr>
        <b/>
        <sz val="12"/>
        <color theme="1"/>
        <rFont val="Arial"/>
        <family val="2"/>
      </rPr>
      <t xml:space="preserve">
Works yet to be takenup :                                                   F</t>
    </r>
    <r>
      <rPr>
        <sz val="12"/>
        <color theme="1"/>
        <rFont val="Arial"/>
        <family val="2"/>
      </rPr>
      <t xml:space="preserve">acade, Portico, Circulating Area, Illumination,  renovation, 2nd entry 
</t>
    </r>
  </si>
  <si>
    <r>
      <rPr>
        <b/>
        <sz val="12"/>
        <color theme="1"/>
        <rFont val="Arial"/>
        <family val="2"/>
      </rPr>
      <t>Completed work :</t>
    </r>
    <r>
      <rPr>
        <sz val="12"/>
        <color theme="1"/>
        <rFont val="Arial"/>
        <family val="2"/>
      </rPr>
      <t xml:space="preserve">
1) Construction of New RPF Thana
2) Extension of booking office  with provision of OFC room, Electrical panel room, CBS room with toilet.
</t>
    </r>
    <r>
      <rPr>
        <b/>
        <sz val="12"/>
        <color theme="1"/>
        <rFont val="Arial"/>
        <family val="2"/>
      </rPr>
      <t>Work in progress :</t>
    </r>
    <r>
      <rPr>
        <sz val="12"/>
        <color theme="1"/>
        <rFont val="Arial"/>
        <family val="2"/>
      </rPr>
      <t xml:space="preserve">
1) Waiting area (DN Side)- 65%
2) Toilet under FOB- 80%
3)  OHE Room -80%
5) Circulating Area and Parking (DN Side) -85%
6)  Renovation of Existing Booking office -60%
7)  New toilet Block at PF-1/2 - 85%
8) New toilet Block at PF-3/4 -80%
9) Lift 01 and 01 esc. at main entrance - 80%
10) Renovation of  water booths  and existing toilet -0%
11) Existing waiting room and  SS office renovation- 50%
12) Lift 2,3 and 4 - 55%
13) COP Work- 80%
14) Platform surface Improvement- 0%
</t>
    </r>
    <r>
      <rPr>
        <b/>
        <sz val="12"/>
        <color theme="1"/>
        <rFont val="Arial"/>
        <family val="2"/>
      </rPr>
      <t xml:space="preserve">Works yet to be takenup :    </t>
    </r>
    <r>
      <rPr>
        <sz val="12"/>
        <color theme="1"/>
        <rFont val="Arial"/>
        <family val="2"/>
      </rPr>
      <t xml:space="preserve">                                                 Illumination
                                                                              </t>
    </r>
  </si>
  <si>
    <r>
      <rPr>
        <b/>
        <sz val="12"/>
        <color theme="1"/>
        <rFont val="Arial"/>
        <family val="2"/>
      </rPr>
      <t xml:space="preserve">Completed Work : 
</t>
    </r>
    <r>
      <rPr>
        <sz val="12"/>
        <color theme="1"/>
        <rFont val="Arial"/>
        <family val="2"/>
      </rPr>
      <t xml:space="preserve">1. PF Surface 
2. COP                                                                                         3. Toilet Block
                                                                                      </t>
    </r>
    <r>
      <rPr>
        <sz val="12"/>
        <color rgb="FFFF0000"/>
        <rFont val="Arial"/>
        <family val="2"/>
      </rPr>
      <t xml:space="preserve">                                                                                       </t>
    </r>
    <r>
      <rPr>
        <sz val="12"/>
        <color theme="1"/>
        <rFont val="Arial"/>
        <family val="2"/>
      </rPr>
      <t xml:space="preserve">
</t>
    </r>
    <r>
      <rPr>
        <b/>
        <sz val="12"/>
        <color theme="1"/>
        <rFont val="Arial"/>
        <family val="2"/>
      </rPr>
      <t xml:space="preserve">Work in Progress :                                                                       </t>
    </r>
    <r>
      <rPr>
        <sz val="12"/>
        <color theme="1"/>
        <rFont val="Arial"/>
        <family val="2"/>
      </rPr>
      <t xml:space="preserve">1. VIP Waiting Hall (Painting Balance)
2. Booking Hall  (Painting Balance)   </t>
    </r>
    <r>
      <rPr>
        <b/>
        <sz val="12"/>
        <color theme="1"/>
        <rFont val="Arial"/>
        <family val="2"/>
      </rPr>
      <t xml:space="preserve">                                                     </t>
    </r>
    <r>
      <rPr>
        <sz val="12"/>
        <color theme="1"/>
        <rFont val="Arial"/>
        <family val="2"/>
      </rPr>
      <t xml:space="preserve">
3. PF-2 chequered tiles fixing 85(%)
4. Circulating area 70(%) 
5. False ceiling work in old station building varandha 90(%)       6. Entrance Gate 80%                                                                     7. Seating Facilities 70 %
</t>
    </r>
    <r>
      <rPr>
        <b/>
        <sz val="12"/>
        <color theme="1"/>
        <rFont val="Arial"/>
        <family val="2"/>
      </rPr>
      <t xml:space="preserve"> Works yet to be takenup :   </t>
    </r>
    <r>
      <rPr>
        <sz val="12"/>
        <color theme="1"/>
        <rFont val="Arial"/>
        <family val="2"/>
      </rPr>
      <t xml:space="preserve">                                                         Illumination
</t>
    </r>
  </si>
  <si>
    <r>
      <rPr>
        <b/>
        <sz val="12"/>
        <color theme="1"/>
        <rFont val="Arial"/>
        <family val="2"/>
      </rPr>
      <t xml:space="preserve">Completed: 
</t>
    </r>
    <r>
      <rPr>
        <sz val="12"/>
        <color theme="1"/>
        <rFont val="Arial"/>
        <family val="2"/>
      </rPr>
      <t xml:space="preserve">1. COP 
2.Septic tank                                                                                         3. New Toilet Block                                                                          4. Compound Wall
5. Water booth
</t>
    </r>
    <r>
      <rPr>
        <b/>
        <sz val="12"/>
        <color theme="1"/>
        <rFont val="Arial"/>
        <family val="2"/>
      </rPr>
      <t>Work in progress:</t>
    </r>
    <r>
      <rPr>
        <sz val="12"/>
        <color theme="1"/>
        <rFont val="Arial"/>
        <family val="2"/>
      </rPr>
      <t xml:space="preserve">
1.Construction of Varanda with Lobby 90%
2. Waiting room toilet block work 90%
3. Portico work 85%   
4. Platform Surface Kota Stone fixing work 95%
5. Circulating area work 75%
10. Main entrance gate work 70%
11. Booking office renovation work 75% 
</t>
    </r>
    <r>
      <rPr>
        <b/>
        <sz val="12"/>
        <color theme="1"/>
        <rFont val="Arial"/>
        <family val="2"/>
      </rPr>
      <t xml:space="preserve">Works yet to be takenup :   </t>
    </r>
    <r>
      <rPr>
        <sz val="12"/>
        <color theme="1"/>
        <rFont val="Arial"/>
        <family val="2"/>
      </rPr>
      <t xml:space="preserve">                                                         Seating Facilities
</t>
    </r>
  </si>
  <si>
    <r>
      <rPr>
        <b/>
        <sz val="12"/>
        <color theme="1"/>
        <rFont val="Arial"/>
        <family val="2"/>
      </rPr>
      <t>Work Completed:-</t>
    </r>
    <r>
      <rPr>
        <sz val="12"/>
        <color theme="1"/>
        <rFont val="Arial"/>
        <family val="2"/>
      </rPr>
      <t xml:space="preserve">
1. PF-1 Parking area compound wall Completed
2. PF-1 Upper class Waiting Room Completed 
</t>
    </r>
    <r>
      <rPr>
        <b/>
        <sz val="12"/>
        <color theme="1"/>
        <rFont val="Arial"/>
        <family val="2"/>
      </rPr>
      <t xml:space="preserve">Work in Progress : </t>
    </r>
    <r>
      <rPr>
        <sz val="12"/>
        <color theme="1"/>
        <rFont val="Arial"/>
        <family val="2"/>
      </rPr>
      <t xml:space="preserve">
1. PF-1 Portico work (80%)
2. PF-1 Main Entry Work (50%).
3. Parking area work (90%)
4. Entrance lobby Work (70%)
5. Circuiting Area Work (75%)                                   </t>
    </r>
    <r>
      <rPr>
        <b/>
        <sz val="12"/>
        <color theme="1"/>
        <rFont val="Arial"/>
        <family val="2"/>
      </rPr>
      <t xml:space="preserve">Works yet to be takenup :                                                   </t>
    </r>
    <r>
      <rPr>
        <sz val="12"/>
        <color theme="1"/>
        <rFont val="Arial"/>
        <family val="2"/>
      </rPr>
      <t xml:space="preserve">Seating Facilities,Illumination &amp; Signage
</t>
    </r>
  </si>
  <si>
    <r>
      <rPr>
        <b/>
        <sz val="12"/>
        <color theme="1"/>
        <rFont val="Arial"/>
        <family val="2"/>
      </rPr>
      <t xml:space="preserve">Completed Work : </t>
    </r>
    <r>
      <rPr>
        <sz val="12"/>
        <color theme="1"/>
        <rFont val="Arial"/>
        <family val="2"/>
      </rPr>
      <t xml:space="preserve">
Construction of Retaining Wall
</t>
    </r>
    <r>
      <rPr>
        <b/>
        <sz val="12"/>
        <color theme="1"/>
        <rFont val="Arial"/>
        <family val="2"/>
      </rPr>
      <t xml:space="preserve">Work in Progress : </t>
    </r>
    <r>
      <rPr>
        <sz val="12"/>
        <color theme="1"/>
        <rFont val="Arial"/>
        <family val="2"/>
      </rPr>
      <t xml:space="preserve">
1. Improvement of Old Bldg: Not Started
2. Circulating Area &amp; Parking: 80%
3. PF Shelter (COP): 90%
4. PF surfacing: 75%
5. Waiting Hall: 80%
6. Toilet Block: 85%
</t>
    </r>
    <r>
      <rPr>
        <b/>
        <sz val="12"/>
        <color theme="1"/>
        <rFont val="Arial"/>
        <family val="2"/>
      </rPr>
      <t xml:space="preserve">Works yet to be takenup : </t>
    </r>
    <r>
      <rPr>
        <sz val="12"/>
        <color theme="1"/>
        <rFont val="Arial"/>
        <family val="2"/>
      </rPr>
      <t xml:space="preserve">                                                    Seating Facilities, Renovation, Illumination &amp; Signage
</t>
    </r>
  </si>
  <si>
    <r>
      <rPr>
        <b/>
        <sz val="12"/>
        <color theme="1"/>
        <rFont val="Arial"/>
        <family val="2"/>
      </rPr>
      <t>Completed Work :</t>
    </r>
    <r>
      <rPr>
        <sz val="12"/>
        <color theme="1"/>
        <rFont val="Arial"/>
        <family val="2"/>
      </rPr>
      <t xml:space="preserve">
1. AC Waiting Room   
                                                              </t>
    </r>
    <r>
      <rPr>
        <b/>
        <sz val="12"/>
        <color theme="1"/>
        <rFont val="Arial"/>
        <family val="2"/>
      </rPr>
      <t xml:space="preserve">
Work in progress:
</t>
    </r>
    <r>
      <rPr>
        <sz val="12"/>
        <color theme="1"/>
        <rFont val="Arial"/>
        <family val="2"/>
      </rPr>
      <t xml:space="preserve">1. Improvement of Bldg : 80%
2. Circulating Area &amp; Parking : 15%
3. FOB : 40%
3. PF Shelter (COP): 98%
4. PF surfacing: 100%(Completed as on Instruction)
5. Lift/ Escalator: Not Started
6. Ladies Waiting Room: 80%
7. Toilet Block at PF-1(New) &amp;  2/3: 95%                                    8. Reservation Room 95%                                                            9. Facade 95%                                                                             10.Enty &amp; Exit Gate : 80 %                                                                11. New Portico : 90 %                                                                      12. New Booking Office : 95 %                                                       13. Public Toilet : 75 %                                                                     13 Illumination 10 % 
</t>
    </r>
    <r>
      <rPr>
        <b/>
        <sz val="12"/>
        <color theme="1"/>
        <rFont val="Arial"/>
        <family val="2"/>
      </rPr>
      <t xml:space="preserve">Works yet to be takenup :       </t>
    </r>
    <r>
      <rPr>
        <sz val="12"/>
        <color theme="1"/>
        <rFont val="Arial"/>
        <family val="2"/>
      </rPr>
      <t xml:space="preserve">                                                   Seating Facilities, Lift &amp; Escalator &amp; Signage
</t>
    </r>
  </si>
  <si>
    <r>
      <t xml:space="preserve">Completed Work : 
</t>
    </r>
    <r>
      <rPr>
        <sz val="12"/>
        <color theme="1"/>
        <rFont val="Arial"/>
        <family val="2"/>
      </rPr>
      <t>COP, PF Surface, Compound Wall, Divyangjan Facilities, Ramp</t>
    </r>
    <r>
      <rPr>
        <b/>
        <sz val="12"/>
        <color theme="1"/>
        <rFont val="Arial"/>
        <family val="2"/>
      </rPr>
      <t xml:space="preserve">
</t>
    </r>
  </si>
  <si>
    <r>
      <t xml:space="preserve">COMPLETED WORK:- </t>
    </r>
    <r>
      <rPr>
        <sz val="12"/>
        <color rgb="FF000000"/>
        <rFont val="Arial"/>
        <family val="2"/>
      </rPr>
      <t xml:space="preserve"> 
Front Façade of Station Building Circulating Area 
PF Shelter
PF Surfacing
Waiting Hall
Provision of COP on PF - 1</t>
    </r>
    <r>
      <rPr>
        <b/>
        <sz val="12"/>
        <color rgb="FF000000"/>
        <rFont val="Arial"/>
        <family val="2"/>
      </rPr>
      <t xml:space="preserve"> </t>
    </r>
    <r>
      <rPr>
        <sz val="12"/>
        <color rgb="FF000000"/>
        <rFont val="Arial"/>
        <family val="2"/>
      </rPr>
      <t xml:space="preserve">
New Parking for 2 &amp; 4 Wheeler                                            New Entry Gate,                                                            Provision of boundary wall                                     Landscaping                                                                      Provision of New OH &amp; UG Sump                     Improvement to existing station building along with Waiting Halls, Improvement of PF No. 01 (Home) surfacing             Relocation of quarters, Extension and improvement to existing Booking office
</t>
    </r>
    <r>
      <rPr>
        <b/>
        <sz val="12"/>
        <color rgb="FF000000"/>
        <rFont val="Arial"/>
        <family val="2"/>
      </rPr>
      <t>WORK IN PROGRESS:-</t>
    </r>
    <r>
      <rPr>
        <sz val="12"/>
        <color rgb="FF000000"/>
        <rFont val="Arial"/>
        <family val="2"/>
      </rPr>
      <t xml:space="preserve">
Toilet (New/ Renovation) 85%</t>
    </r>
    <r>
      <rPr>
        <b/>
        <sz val="12"/>
        <color rgb="FF000000"/>
        <rFont val="Arial"/>
        <family val="2"/>
      </rPr>
      <t xml:space="preserve"> 
                                           </t>
    </r>
    <r>
      <rPr>
        <sz val="12"/>
        <color rgb="FF000000"/>
        <rFont val="Arial"/>
        <family val="2"/>
      </rPr>
      <t xml:space="preserve">
</t>
    </r>
    <r>
      <rPr>
        <b/>
        <sz val="12"/>
        <color rgb="FF000000"/>
        <rFont val="Arial"/>
        <family val="2"/>
      </rPr>
      <t xml:space="preserve"> Works yet to be takenup :  Nil                                                                                                 </t>
    </r>
  </si>
  <si>
    <r>
      <t xml:space="preserve">COMPLETED WORK:-
</t>
    </r>
    <r>
      <rPr>
        <sz val="12"/>
        <color rgb="FF000000"/>
        <rFont val="Arial"/>
        <family val="2"/>
      </rPr>
      <t xml:space="preserve">PF Surfacing
Waiting Hall (New/ Renovation)
PF Shelter
Drainage improvement                        
Relocation of sump                                                   
</t>
    </r>
    <r>
      <rPr>
        <b/>
        <sz val="12"/>
        <color rgb="FF000000"/>
        <rFont val="Arial"/>
        <family val="2"/>
      </rPr>
      <t xml:space="preserve">WORK IN PROGRESS:- 
</t>
    </r>
    <r>
      <rPr>
        <sz val="12"/>
        <color rgb="FF000000"/>
        <rFont val="Arial"/>
        <family val="2"/>
      </rPr>
      <t xml:space="preserve">New Building/Improvement to Bldg
a)Service Building 75%
b)Reservation Hall 80%
Circulating Area 60%
PF Surfacing 25%
Toilet (New/ Renovation) 20%                                                      2&amp;4 whelller parking (40%)                                                    New elec. sub station (60%)                                       Renovation of existing station building.(20%)
</t>
    </r>
    <r>
      <rPr>
        <b/>
        <sz val="12"/>
        <color rgb="FF000000"/>
        <rFont val="Arial"/>
        <family val="2"/>
      </rPr>
      <t>Works yet to be takenup : Nil</t>
    </r>
    <r>
      <rPr>
        <sz val="12"/>
        <color rgb="FF000000"/>
        <rFont val="Arial"/>
        <family val="2"/>
      </rPr>
      <t xml:space="preserve">
</t>
    </r>
    <r>
      <rPr>
        <b/>
        <sz val="12"/>
        <color rgb="FF000000"/>
        <rFont val="Arial"/>
        <family val="2"/>
      </rPr>
      <t xml:space="preserve">                                                                                           </t>
    </r>
  </si>
  <si>
    <r>
      <t>COMPLETED WORK</t>
    </r>
    <r>
      <rPr>
        <sz val="12"/>
        <color rgb="FF000000"/>
        <rFont val="Arial"/>
        <family val="2"/>
      </rPr>
      <t xml:space="preserve">:-
Station Approach road completed 
Repairs to existing buildings
PF Surfacing
</t>
    </r>
    <r>
      <rPr>
        <b/>
        <sz val="12"/>
        <color rgb="FF000000"/>
        <rFont val="Arial"/>
        <family val="2"/>
      </rPr>
      <t>WORK IN PROGRESS</t>
    </r>
    <r>
      <rPr>
        <sz val="12"/>
        <color rgb="FF000000"/>
        <rFont val="Arial"/>
        <family val="2"/>
      </rPr>
      <t xml:space="preserve">:-
power house area road work in progress 90%
PF Shelter (COP) 80%
Relocation of Units 80%
Improvements to water stands 50%
Model Toilet 70% Quarters type-3 80% 
</t>
    </r>
    <r>
      <rPr>
        <b/>
        <sz val="12"/>
        <color rgb="FF000000"/>
        <rFont val="Arial"/>
        <family val="2"/>
      </rPr>
      <t>Works yet to be takenup : Nil</t>
    </r>
    <r>
      <rPr>
        <sz val="12"/>
        <color rgb="FF000000"/>
        <rFont val="Arial"/>
        <family val="2"/>
      </rPr>
      <t xml:space="preserve">
</t>
    </r>
  </si>
  <si>
    <r>
      <rPr>
        <b/>
        <sz val="12"/>
        <color theme="1"/>
        <rFont val="Arial"/>
        <family val="2"/>
      </rPr>
      <t>COMPLETED WORK :</t>
    </r>
    <r>
      <rPr>
        <sz val="12"/>
        <color theme="1"/>
        <rFont val="Arial"/>
        <family val="2"/>
      </rPr>
      <t xml:space="preserve">
Landscaping 
Divyangjan Toilet
Extention of Circulating Area
PF Shelter  
Waiting Hall (New/ Renovation) .
Provision of two wheeler parking (200 nos.)                                 
Repairs &amp; renovation of existing buildings Improvement to drainage line  </t>
    </r>
    <r>
      <rPr>
        <b/>
        <sz val="12"/>
        <color theme="1"/>
        <rFont val="Arial"/>
        <family val="2"/>
      </rPr>
      <t xml:space="preserve"> 
                                                                                    WORK IN PROGRESS:-
New Building/Improvement 85% 
Works yet to be takenup : Nil </t>
    </r>
  </si>
  <si>
    <t>LNL,KDG</t>
  </si>
  <si>
    <t>12.A Forthnightly Review Meetings at HQ Office</t>
  </si>
  <si>
    <t>Dates of Meetings</t>
  </si>
  <si>
    <t>No. of GADs/ GFCs/ Designs/ Approvals
pending at start of the month.</t>
  </si>
  <si>
    <t>No. of GADs/ GFCs/ Designs/ Approvals
pending at end of the month.</t>
  </si>
  <si>
    <t>No. of GADs/ GFCs/ Designs/ Approvals
pending at more than one month.</t>
  </si>
  <si>
    <t>12.B Station Development Review Meeting</t>
  </si>
  <si>
    <t>07.01.2025</t>
  </si>
  <si>
    <t xml:space="preserve"> With DRM/PA</t>
  </si>
  <si>
    <t>26.01.2025</t>
  </si>
  <si>
    <t>With CAO( C) RSP</t>
  </si>
  <si>
    <t>19.02.2025</t>
  </si>
  <si>
    <t>20.02.2025</t>
  </si>
  <si>
    <t>24.02.2025</t>
  </si>
  <si>
    <t>06.03.2025</t>
  </si>
  <si>
    <t>Collector Office Pune</t>
  </si>
  <si>
    <t>17.03.2025</t>
  </si>
  <si>
    <t>With MI (VC review of Amrit Stations)</t>
  </si>
  <si>
    <t>27.03.2025</t>
  </si>
  <si>
    <t>With PCOM - PH-16 meeting in DRM Chamber</t>
  </si>
  <si>
    <t>31.03.2025</t>
  </si>
  <si>
    <t>12.C   Inspection by CE/SDs</t>
  </si>
  <si>
    <t>Sr.No.</t>
  </si>
  <si>
    <t>Date of Inspection</t>
  </si>
  <si>
    <t>Name of
Station</t>
  </si>
  <si>
    <t>13.09.2024</t>
  </si>
  <si>
    <t>CCH, TGN, AKRD, DEHR</t>
  </si>
  <si>
    <t>27.11.2024</t>
  </si>
  <si>
    <t>DD, KDG</t>
  </si>
  <si>
    <t>14.12.2024</t>
  </si>
  <si>
    <t>HDP</t>
  </si>
  <si>
    <t>23.04.2025</t>
  </si>
  <si>
    <t xml:space="preserve"> With DRM/PA (LNN, PLLD stations)</t>
  </si>
  <si>
    <t>03,12,18 &amp; 30/04/2025</t>
  </si>
  <si>
    <t>HDP station visits</t>
  </si>
  <si>
    <t>STR, LNN</t>
  </si>
  <si>
    <t>PCDO for the Month of : April 2025</t>
  </si>
  <si>
    <t>PCDO for the Month of April 2025</t>
  </si>
  <si>
    <t>6.  Progress of important items of PH-53 (Other than facilities for Divyangian) (Cumulative Progress up to the month of April 2025)
(S,T &amp; C - means Scope,Target and Completion for No. of Stations)</t>
  </si>
  <si>
    <t>7. Facilities for Divyangjan (Cumulative Progress up to the month of April 2025)
( S,T &amp; C - means Scope, Target  and Completion. All units in No. of Stations)</t>
  </si>
  <si>
    <t>11.Strategy for Commercial Development at ABSS Stations (All Revenue figures in LakhRs. per annum)</t>
  </si>
  <si>
    <t>Expenditure till date (2025-26)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</si>
</sst>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x14ac:knownFonts="1">
    <font>
      <sz val="11"/>
      <color theme="1"/>
      <name val="Calibri"/>
      <family val="2"/>
      <scheme val="minor"/>
    </font>
    <font>
      <b/>
      <sz val="11"/>
      <color theme="1"/>
      <name val="Calibri"/>
      <family val="2"/>
      <scheme val="minor"/>
    </font>
    <font>
      <sz val="10"/>
      <name val="Arial"/>
      <family val="2"/>
    </font>
    <font>
      <sz val="10"/>
      <color rgb="FF000000"/>
      <name val="Times New Roman"/>
      <family val="1"/>
    </font>
    <font>
      <sz val="11"/>
      <color theme="1"/>
      <name val="Calibri"/>
      <family val="2"/>
      <scheme val="minor"/>
    </font>
    <font>
      <b/>
      <sz val="12"/>
      <color theme="1"/>
      <name val="Arial"/>
      <family val="2"/>
    </font>
    <font>
      <b/>
      <sz val="11"/>
      <color theme="1"/>
      <name val="Arial"/>
      <family val="2"/>
    </font>
    <font>
      <sz val="11"/>
      <color theme="1"/>
      <name val="Arial"/>
      <family val="2"/>
    </font>
    <font>
      <sz val="12"/>
      <color theme="1"/>
      <name val="Arial"/>
      <family val="2"/>
    </font>
    <font>
      <sz val="12"/>
      <name val="Arial"/>
      <family val="2"/>
    </font>
    <font>
      <sz val="12"/>
      <color rgb="FF000000"/>
      <name val="Arial"/>
      <family val="2"/>
    </font>
    <font>
      <b/>
      <sz val="14"/>
      <color theme="1"/>
      <name val="Arial"/>
      <family val="2"/>
    </font>
    <font>
      <b/>
      <sz val="12"/>
      <color rgb="FF000000"/>
      <name val="Arial"/>
      <family val="2"/>
    </font>
    <font>
      <sz val="12"/>
      <color rgb="FFFF0000"/>
      <name val="Arial"/>
      <family val="2"/>
    </font>
    <font>
      <sz val="14"/>
      <color theme="1"/>
      <name val="Arial"/>
      <family val="2"/>
    </font>
    <font>
      <b/>
      <sz val="16"/>
      <color theme="1"/>
      <name val="Arial"/>
      <family val="2"/>
    </font>
    <font>
      <sz val="16"/>
      <color theme="1"/>
      <name val="Arial"/>
      <family val="2"/>
    </font>
    <font>
      <b/>
      <sz val="18"/>
      <color theme="1"/>
      <name val="Arial"/>
      <family val="2"/>
    </font>
    <font>
      <sz val="18"/>
      <color theme="1"/>
      <name val="Arial"/>
      <family val="2"/>
    </font>
    <font>
      <b/>
      <sz val="22"/>
      <color theme="1"/>
      <name val="Arial"/>
      <family val="2"/>
    </font>
    <font>
      <sz val="22"/>
      <color theme="1"/>
      <name val="Arial"/>
      <family val="2"/>
    </font>
    <font>
      <b/>
      <sz val="13"/>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417">
    <xf numFmtId="0" fontId="0" fillId="0" borderId="0"/>
    <xf numFmtId="0" fontId="2"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cellStyleXfs>
  <cellXfs count="161">
    <xf numFmtId="0" fontId="0" fillId="0" borderId="0" xfId="0"/>
    <xf numFmtId="0" fontId="0" fillId="0" borderId="0" xfId="0" applyAlignment="1">
      <alignment wrapText="1"/>
    </xf>
    <xf numFmtId="0" fontId="1" fillId="0" borderId="1" xfId="0" applyFont="1" applyBorder="1"/>
    <xf numFmtId="0" fontId="0" fillId="0" borderId="1" xfId="0" applyBorder="1"/>
    <xf numFmtId="0" fontId="0" fillId="0" borderId="1" xfId="0" applyBorder="1" applyAlignment="1">
      <alignment wrapText="1"/>
    </xf>
    <xf numFmtId="0" fontId="1" fillId="0" borderId="1" xfId="0" applyFont="1"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 fontId="0" fillId="0" borderId="1" xfId="0" applyNumberFormat="1" applyBorder="1" applyAlignment="1">
      <alignment horizontal="center" vertical="center"/>
    </xf>
    <xf numFmtId="0" fontId="0" fillId="2" borderId="1" xfId="0" applyFill="1" applyBorder="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7"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9" fillId="3" borderId="1" xfId="2" applyFont="1" applyFill="1" applyBorder="1" applyAlignment="1">
      <alignment horizontal="center" vertical="center" wrapText="1"/>
    </xf>
    <xf numFmtId="164" fontId="10" fillId="0" borderId="1" xfId="4" applyNumberFormat="1" applyFont="1" applyBorder="1" applyAlignment="1">
      <alignment horizontal="center" vertical="center" wrapText="1"/>
    </xf>
    <xf numFmtId="2" fontId="8" fillId="0" borderId="1" xfId="0" applyNumberFormat="1"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8" fillId="0" borderId="0" xfId="0" applyFont="1"/>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2" fontId="8"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8" fillId="0" borderId="1" xfId="0" applyFont="1" applyBorder="1"/>
    <xf numFmtId="0" fontId="8" fillId="0" borderId="1" xfId="0" applyFont="1" applyBorder="1" applyAlignment="1">
      <alignment horizontal="left" vertical="center"/>
    </xf>
    <xf numFmtId="0" fontId="8" fillId="0" borderId="0" xfId="0" applyFont="1" applyAlignment="1">
      <alignment wrapText="1"/>
    </xf>
    <xf numFmtId="0" fontId="5" fillId="0" borderId="0" xfId="0" applyFont="1"/>
    <xf numFmtId="0" fontId="8" fillId="0" borderId="0" xfId="0" applyFont="1" applyAlignment="1">
      <alignment horizontal="center" vertical="center" wrapText="1"/>
    </xf>
    <xf numFmtId="0" fontId="8" fillId="0" borderId="0" xfId="0" applyFont="1" applyAlignment="1">
      <alignment vertical="center" wrapText="1"/>
    </xf>
    <xf numFmtId="10" fontId="8" fillId="0" borderId="1" xfId="0" applyNumberFormat="1" applyFont="1" applyBorder="1" applyAlignment="1">
      <alignment horizontal="center" vertical="center"/>
    </xf>
    <xf numFmtId="0" fontId="11" fillId="0" borderId="0" xfId="0" applyFont="1" applyAlignment="1">
      <alignment vertical="center"/>
    </xf>
    <xf numFmtId="2" fontId="5" fillId="0" borderId="1" xfId="0" applyNumberFormat="1" applyFont="1" applyBorder="1" applyAlignment="1">
      <alignment horizontal="center" vertical="center"/>
    </xf>
    <xf numFmtId="10"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xf>
    <xf numFmtId="9" fontId="8" fillId="3" borderId="1" xfId="0" applyNumberFormat="1" applyFont="1" applyFill="1" applyBorder="1" applyAlignment="1">
      <alignment horizontal="center" vertical="center"/>
    </xf>
    <xf numFmtId="165" fontId="8" fillId="0" borderId="1" xfId="0" applyNumberFormat="1" applyFont="1" applyBorder="1" applyAlignment="1">
      <alignment horizontal="center" vertical="center"/>
    </xf>
    <xf numFmtId="0" fontId="8" fillId="3" borderId="0" xfId="0" applyFont="1" applyFill="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xf numFmtId="0" fontId="14" fillId="0" borderId="0" xfId="0" applyFont="1" applyAlignment="1">
      <alignment horizontal="center" vertical="center"/>
    </xf>
    <xf numFmtId="0" fontId="14" fillId="0" borderId="0" xfId="0" applyFont="1"/>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xf numFmtId="0" fontId="16" fillId="0" borderId="0" xfId="0" applyFont="1" applyAlignment="1">
      <alignment horizontal="center" vertical="center"/>
    </xf>
    <xf numFmtId="0" fontId="16" fillId="0" borderId="0" xfId="0" applyFont="1"/>
    <xf numFmtId="0" fontId="15" fillId="0" borderId="0" xfId="0" applyFont="1"/>
    <xf numFmtId="0" fontId="14" fillId="0" borderId="1" xfId="0" applyFont="1" applyBorder="1" applyAlignment="1">
      <alignment horizontal="left" vertical="center" wrapText="1"/>
    </xf>
    <xf numFmtId="0" fontId="14" fillId="0" borderId="1" xfId="0" applyFont="1" applyBorder="1" applyAlignment="1">
      <alignment horizontal="center"/>
    </xf>
    <xf numFmtId="0" fontId="11" fillId="0" borderId="0" xfId="0" applyFont="1"/>
    <xf numFmtId="0" fontId="14" fillId="0" borderId="0" xfId="0" applyFont="1" applyAlignment="1">
      <alignment wrapText="1"/>
    </xf>
    <xf numFmtId="0" fontId="14" fillId="0" borderId="0" xfId="0" applyFont="1" applyAlignment="1">
      <alignment horizontal="center" vertical="center" wrapText="1"/>
    </xf>
    <xf numFmtId="17" fontId="14" fillId="0" borderId="0" xfId="0" applyNumberFormat="1" applyFont="1" applyAlignment="1">
      <alignment horizontal="center" vertical="center"/>
    </xf>
    <xf numFmtId="0" fontId="14" fillId="3" borderId="1" xfId="0" applyFont="1" applyFill="1" applyBorder="1" applyAlignment="1">
      <alignment horizontal="center" vertical="center"/>
    </xf>
    <xf numFmtId="0" fontId="11" fillId="0" borderId="0" xfId="0" applyFont="1" applyAlignment="1">
      <alignment horizontal="center" vertical="center" wrapText="1"/>
    </xf>
    <xf numFmtId="0" fontId="11" fillId="0" borderId="1" xfId="0" applyFont="1" applyBorder="1" applyAlignment="1">
      <alignment vertical="center" wrapText="1"/>
    </xf>
    <xf numFmtId="0" fontId="14" fillId="0" borderId="1" xfId="0" applyFont="1" applyBorder="1" applyAlignment="1">
      <alignment horizontal="left" vertical="center"/>
    </xf>
    <xf numFmtId="0" fontId="14" fillId="2" borderId="1" xfId="0" applyFont="1" applyFill="1" applyBorder="1" applyAlignment="1">
      <alignment horizontal="center" vertical="center"/>
    </xf>
    <xf numFmtId="0" fontId="15" fillId="0" borderId="3" xfId="0" applyFont="1" applyBorder="1" applyAlignment="1">
      <alignment vertical="center" wrapText="1"/>
    </xf>
    <xf numFmtId="0" fontId="15"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2" borderId="1" xfId="0" applyFont="1" applyFill="1" applyBorder="1" applyAlignment="1">
      <alignment horizontal="center" vertical="center" wrapText="1"/>
    </xf>
    <xf numFmtId="0" fontId="17" fillId="0" borderId="0" xfId="0" applyFont="1"/>
    <xf numFmtId="0" fontId="17" fillId="0" borderId="0" xfId="0" applyFont="1" applyAlignment="1">
      <alignment horizontal="center"/>
    </xf>
    <xf numFmtId="0" fontId="17"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 fontId="18" fillId="0" borderId="1" xfId="0" applyNumberFormat="1" applyFont="1" applyBorder="1" applyAlignment="1">
      <alignment horizontal="center" vertical="center"/>
    </xf>
    <xf numFmtId="0" fontId="17" fillId="0" borderId="1" xfId="0" applyFont="1" applyBorder="1" applyAlignment="1">
      <alignment vertical="center" wrapText="1"/>
    </xf>
    <xf numFmtId="0" fontId="18" fillId="0" borderId="0" xfId="0" applyFont="1" applyAlignment="1">
      <alignment wrapText="1"/>
    </xf>
    <xf numFmtId="1" fontId="18" fillId="0" borderId="1" xfId="0" applyNumberFormat="1" applyFont="1" applyBorder="1" applyAlignment="1">
      <alignment horizontal="center"/>
    </xf>
    <xf numFmtId="0" fontId="18" fillId="0" borderId="1" xfId="0" applyFont="1" applyBorder="1"/>
    <xf numFmtId="0" fontId="18" fillId="0" borderId="0" xfId="0" applyFont="1"/>
    <xf numFmtId="2" fontId="18" fillId="0" borderId="1" xfId="0" applyNumberFormat="1" applyFont="1" applyBorder="1" applyAlignment="1">
      <alignment horizontal="center" vertical="top"/>
    </xf>
    <xf numFmtId="0" fontId="18" fillId="0" borderId="0" xfId="0" applyFont="1" applyAlignment="1">
      <alignment horizontal="center" vertical="center"/>
    </xf>
    <xf numFmtId="0" fontId="17" fillId="0" borderId="0" xfId="0" applyFont="1" applyAlignment="1">
      <alignment wrapText="1"/>
    </xf>
    <xf numFmtId="0" fontId="20" fillId="0" borderId="0" xfId="0" applyFont="1"/>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1" fontId="20" fillId="0" borderId="1" xfId="0" applyNumberFormat="1" applyFont="1" applyBorder="1" applyAlignment="1">
      <alignment horizontal="center" vertical="center"/>
    </xf>
    <xf numFmtId="0" fontId="20" fillId="0" borderId="1" xfId="0" applyFont="1" applyBorder="1" applyAlignment="1">
      <alignment vertical="center"/>
    </xf>
    <xf numFmtId="0" fontId="20" fillId="0" borderId="1" xfId="0" applyFont="1" applyBorder="1"/>
    <xf numFmtId="0" fontId="11" fillId="0" borderId="0" xfId="0" applyFont="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1" xfId="0" applyFont="1" applyBorder="1" applyAlignment="1">
      <alignment horizontal="left" vertical="center" wrapText="1"/>
    </xf>
    <xf numFmtId="0" fontId="11" fillId="0" borderId="1" xfId="0" applyFont="1" applyBorder="1"/>
    <xf numFmtId="0" fontId="14" fillId="0" borderId="1" xfId="0" applyFont="1" applyBorder="1" applyAlignment="1">
      <alignment vertical="center" wrapText="1"/>
    </xf>
    <xf numFmtId="0" fontId="14" fillId="0" borderId="0" xfId="0" applyFont="1" applyAlignment="1">
      <alignment horizontal="center"/>
    </xf>
    <xf numFmtId="0" fontId="11" fillId="0" borderId="1" xfId="0" applyFont="1" applyBorder="1" applyAlignment="1">
      <alignment horizontal="center" vertical="center" wrapText="1"/>
    </xf>
    <xf numFmtId="0" fontId="19" fillId="0" borderId="10" xfId="0" applyFont="1" applyBorder="1" applyAlignment="1">
      <alignment horizontal="left" vertical="top"/>
    </xf>
    <xf numFmtId="0" fontId="14" fillId="0" borderId="1" xfId="0" applyFont="1" applyFill="1" applyBorder="1" applyAlignment="1">
      <alignment horizontal="center" vertical="center"/>
    </xf>
    <xf numFmtId="2" fontId="14" fillId="0"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0" fontId="7" fillId="0" borderId="1" xfId="0" applyFont="1" applyBorder="1" applyAlignment="1">
      <alignment horizontal="left" vertical="center" wrapText="1"/>
    </xf>
    <xf numFmtId="0" fontId="11"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11"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1" fillId="0" borderId="1" xfId="0" applyFont="1" applyBorder="1" applyAlignment="1">
      <alignment horizontal="center" vertical="center"/>
    </xf>
    <xf numFmtId="0" fontId="8" fillId="0" borderId="0" xfId="0" applyFont="1"/>
    <xf numFmtId="0" fontId="11" fillId="0" borderId="1" xfId="0" applyFont="1" applyBorder="1" applyAlignment="1">
      <alignment horizontal="center"/>
    </xf>
    <xf numFmtId="0" fontId="11" fillId="0" borderId="0" xfId="0" applyFont="1" applyAlignment="1">
      <alignment horizontal="left"/>
    </xf>
    <xf numFmtId="0" fontId="1" fillId="0" borderId="1" xfId="0" applyFont="1" applyBorder="1" applyAlignment="1">
      <alignment horizontal="center"/>
    </xf>
    <xf numFmtId="0" fontId="0" fillId="0" borderId="0" xfId="0"/>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1" fillId="0" borderId="1" xfId="0" applyFont="1" applyBorder="1" applyAlignment="1">
      <alignment vertical="top"/>
    </xf>
    <xf numFmtId="0" fontId="11" fillId="0" borderId="1" xfId="0" applyFont="1" applyBorder="1" applyAlignment="1">
      <alignment horizontal="left"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vertical="top"/>
    </xf>
    <xf numFmtId="0" fontId="15" fillId="0" borderId="1"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7" fillId="0" borderId="0" xfId="0" applyFont="1" applyAlignment="1">
      <alignment horizontal="left"/>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9" fillId="0" borderId="0" xfId="0" applyFont="1" applyBorder="1" applyAlignment="1">
      <alignment horizontal="left" vertical="top"/>
    </xf>
    <xf numFmtId="0" fontId="11" fillId="0" borderId="0" xfId="0" applyFont="1" applyAlignment="1">
      <alignment horizontal="left" vertical="center"/>
    </xf>
    <xf numFmtId="0" fontId="21" fillId="0" borderId="1" xfId="0" applyFont="1" applyBorder="1" applyAlignment="1">
      <alignment horizontal="center" vertical="center" wrapText="1"/>
    </xf>
  </cellXfs>
  <cellStyles count="1417">
    <cellStyle name="Normal" xfId="0" builtinId="0"/>
    <cellStyle name="Normal 10" xfId="11"/>
    <cellStyle name="Normal 10 10" xfId="419"/>
    <cellStyle name="Normal 10 10 2" xfId="831"/>
    <cellStyle name="Normal 10 10 3" xfId="910"/>
    <cellStyle name="Normal 10 10 4" xfId="1237"/>
    <cellStyle name="Normal 10 10 5" xfId="1347"/>
    <cellStyle name="Normal 10 11" xfId="445"/>
    <cellStyle name="Normal 10 11 2" xfId="847"/>
    <cellStyle name="Normal 10 11 3" xfId="967"/>
    <cellStyle name="Normal 10 11 4" xfId="1250"/>
    <cellStyle name="Normal 10 11 5" xfId="1413"/>
    <cellStyle name="Normal 10 12" xfId="471"/>
    <cellStyle name="Normal 10 12 2" xfId="861"/>
    <cellStyle name="Normal 10 12 3" xfId="978"/>
    <cellStyle name="Normal 10 12 4" xfId="1264"/>
    <cellStyle name="Normal 10 12 5" xfId="1125"/>
    <cellStyle name="Normal 10 13" xfId="497"/>
    <cellStyle name="Normal 10 13 2" xfId="875"/>
    <cellStyle name="Normal 10 13 3" xfId="989"/>
    <cellStyle name="Normal 10 13 4" xfId="1277"/>
    <cellStyle name="Normal 10 13 5" xfId="1200"/>
    <cellStyle name="Normal 10 14" xfId="523"/>
    <cellStyle name="Normal 10 14 2" xfId="892"/>
    <cellStyle name="Normal 10 14 3" xfId="999"/>
    <cellStyle name="Normal 10 14 4" xfId="1291"/>
    <cellStyle name="Normal 10 14 5" xfId="1392"/>
    <cellStyle name="Normal 10 15" xfId="549"/>
    <cellStyle name="Normal 10 15 2" xfId="905"/>
    <cellStyle name="Normal 10 15 3" xfId="1009"/>
    <cellStyle name="Normal 10 15 4" xfId="1305"/>
    <cellStyle name="Normal 10 15 5" xfId="1147"/>
    <cellStyle name="Normal 10 16" xfId="575"/>
    <cellStyle name="Normal 10 16 2" xfId="917"/>
    <cellStyle name="Normal 10 16 3" xfId="1019"/>
    <cellStyle name="Normal 10 16 4" xfId="1319"/>
    <cellStyle name="Normal 10 16 5" xfId="1375"/>
    <cellStyle name="Normal 10 17" xfId="600"/>
    <cellStyle name="Normal 10 17 2" xfId="929"/>
    <cellStyle name="Normal 10 17 3" xfId="1028"/>
    <cellStyle name="Normal 10 17 4" xfId="1331"/>
    <cellStyle name="Normal 10 17 5" xfId="1112"/>
    <cellStyle name="Normal 10 2" xfId="126"/>
    <cellStyle name="Normal 10 3" xfId="280"/>
    <cellStyle name="Normal 10 3 2" xfId="751"/>
    <cellStyle name="Normal 10 3 3" xfId="709"/>
    <cellStyle name="Normal 10 3 4" xfId="1158"/>
    <cellStyle name="Normal 10 3 5" xfId="1416"/>
    <cellStyle name="Normal 10 4" xfId="281"/>
    <cellStyle name="Normal 10 4 2" xfId="752"/>
    <cellStyle name="Normal 10 4 3" xfId="825"/>
    <cellStyle name="Normal 10 4 4" xfId="1159"/>
    <cellStyle name="Normal 10 4 5" xfId="1397"/>
    <cellStyle name="Normal 10 5" xfId="289"/>
    <cellStyle name="Normal 10 5 2" xfId="760"/>
    <cellStyle name="Normal 10 5 3" xfId="730"/>
    <cellStyle name="Normal 10 5 4" xfId="1167"/>
    <cellStyle name="Normal 10 5 5" xfId="1327"/>
    <cellStyle name="Normal 10 6" xfId="315"/>
    <cellStyle name="Normal 10 6 2" xfId="774"/>
    <cellStyle name="Normal 10 6 3" xfId="742"/>
    <cellStyle name="Normal 10 6 4" xfId="1181"/>
    <cellStyle name="Normal 10 6 5" xfId="1380"/>
    <cellStyle name="Normal 10 7" xfId="341"/>
    <cellStyle name="Normal 10 7 2" xfId="789"/>
    <cellStyle name="Normal 10 7 3" xfId="795"/>
    <cellStyle name="Normal 10 7 4" xfId="1194"/>
    <cellStyle name="Normal 10 7 5" xfId="1118"/>
    <cellStyle name="Normal 10 8" xfId="367"/>
    <cellStyle name="Normal 10 8 2" xfId="803"/>
    <cellStyle name="Normal 10 8 3" xfId="707"/>
    <cellStyle name="Normal 10 8 4" xfId="1208"/>
    <cellStyle name="Normal 10 8 5" xfId="1174"/>
    <cellStyle name="Normal 10 9" xfId="393"/>
    <cellStyle name="Normal 10 9 2" xfId="817"/>
    <cellStyle name="Normal 10 9 3" xfId="867"/>
    <cellStyle name="Normal 10 9 4" xfId="1222"/>
    <cellStyle name="Normal 10 9 5" xfId="1257"/>
    <cellStyle name="Normal 11" xfId="26"/>
    <cellStyle name="Normal 11 10" xfId="475"/>
    <cellStyle name="Normal 11 10 2" xfId="865"/>
    <cellStyle name="Normal 11 10 3" xfId="982"/>
    <cellStyle name="Normal 11 10 4" xfId="1268"/>
    <cellStyle name="Normal 11 10 5" xfId="1106"/>
    <cellStyle name="Normal 11 11" xfId="501"/>
    <cellStyle name="Normal 11 11 2" xfId="879"/>
    <cellStyle name="Normal 11 11 3" xfId="993"/>
    <cellStyle name="Normal 11 11 4" xfId="1281"/>
    <cellStyle name="Normal 11 11 5" xfId="1136"/>
    <cellStyle name="Normal 11 12" xfId="527"/>
    <cellStyle name="Normal 11 12 2" xfId="896"/>
    <cellStyle name="Normal 11 12 3" xfId="1003"/>
    <cellStyle name="Normal 11 12 4" xfId="1295"/>
    <cellStyle name="Normal 11 12 5" xfId="1403"/>
    <cellStyle name="Normal 11 13" xfId="553"/>
    <cellStyle name="Normal 11 13 2" xfId="909"/>
    <cellStyle name="Normal 11 13 3" xfId="1013"/>
    <cellStyle name="Normal 11 13 4" xfId="1309"/>
    <cellStyle name="Normal 11 13 5" xfId="1143"/>
    <cellStyle name="Normal 11 14" xfId="579"/>
    <cellStyle name="Normal 11 14 2" xfId="921"/>
    <cellStyle name="Normal 11 14 3" xfId="1023"/>
    <cellStyle name="Normal 11 14 4" xfId="1323"/>
    <cellStyle name="Normal 11 14 5" xfId="1346"/>
    <cellStyle name="Normal 11 15" xfId="604"/>
    <cellStyle name="Normal 11 15 2" xfId="933"/>
    <cellStyle name="Normal 11 15 3" xfId="1032"/>
    <cellStyle name="Normal 11 15 4" xfId="1335"/>
    <cellStyle name="Normal 11 15 5" xfId="1094"/>
    <cellStyle name="Normal 11 16" xfId="626"/>
    <cellStyle name="Normal 11 16 2" xfId="942"/>
    <cellStyle name="Normal 11 16 3" xfId="1038"/>
    <cellStyle name="Normal 11 16 4" xfId="1344"/>
    <cellStyle name="Normal 11 16 5" xfId="1172"/>
    <cellStyle name="Normal 11 17" xfId="647"/>
    <cellStyle name="Normal 11 17 2" xfId="949"/>
    <cellStyle name="Normal 11 17 3" xfId="1043"/>
    <cellStyle name="Normal 11 17 4" xfId="1354"/>
    <cellStyle name="Normal 11 17 5" xfId="1324"/>
    <cellStyle name="Normal 11 2" xfId="4"/>
    <cellStyle name="Normal 11 3" xfId="293"/>
    <cellStyle name="Normal 11 3 2" xfId="764"/>
    <cellStyle name="Normal 11 3 3" xfId="718"/>
    <cellStyle name="Normal 11 3 4" xfId="1171"/>
    <cellStyle name="Normal 11 3 5" xfId="1272"/>
    <cellStyle name="Normal 11 4" xfId="319"/>
    <cellStyle name="Normal 11 4 2" xfId="778"/>
    <cellStyle name="Normal 11 4 3" xfId="725"/>
    <cellStyle name="Normal 11 4 4" xfId="1185"/>
    <cellStyle name="Normal 11 4 5" xfId="1358"/>
    <cellStyle name="Normal 11 5" xfId="345"/>
    <cellStyle name="Normal 11 5 2" xfId="793"/>
    <cellStyle name="Normal 11 5 3" xfId="737"/>
    <cellStyle name="Normal 11 5 4" xfId="1198"/>
    <cellStyle name="Normal 11 5 5" xfId="1097"/>
    <cellStyle name="Normal 11 6" xfId="371"/>
    <cellStyle name="Normal 11 6 2" xfId="807"/>
    <cellStyle name="Normal 11 6 3" xfId="780"/>
    <cellStyle name="Normal 11 6 4" xfId="1212"/>
    <cellStyle name="Normal 11 6 5" xfId="1130"/>
    <cellStyle name="Normal 11 7" xfId="397"/>
    <cellStyle name="Normal 11 7 2" xfId="821"/>
    <cellStyle name="Normal 11 7 3" xfId="822"/>
    <cellStyle name="Normal 11 7 4" xfId="1226"/>
    <cellStyle name="Normal 11 7 5" xfId="1215"/>
    <cellStyle name="Normal 11 8" xfId="423"/>
    <cellStyle name="Normal 11 8 2" xfId="835"/>
    <cellStyle name="Normal 11 8 3" xfId="852"/>
    <cellStyle name="Normal 11 8 4" xfId="1241"/>
    <cellStyle name="Normal 11 8 5" xfId="1297"/>
    <cellStyle name="Normal 11 9" xfId="449"/>
    <cellStyle name="Normal 11 9 2" xfId="851"/>
    <cellStyle name="Normal 11 9 3" xfId="971"/>
    <cellStyle name="Normal 11 9 4" xfId="1254"/>
    <cellStyle name="Normal 11 9 5" xfId="1362"/>
    <cellStyle name="Normal 12" xfId="27"/>
    <cellStyle name="Normal 12 10" xfId="177"/>
    <cellStyle name="Normal 12 11" xfId="194"/>
    <cellStyle name="Normal 12 12" xfId="193"/>
    <cellStyle name="Normal 12 13" xfId="227"/>
    <cellStyle name="Normal 12 14" xfId="226"/>
    <cellStyle name="Normal 12 15" xfId="294"/>
    <cellStyle name="Normal 12 16" xfId="320"/>
    <cellStyle name="Normal 12 17" xfId="346"/>
    <cellStyle name="Normal 12 18" xfId="372"/>
    <cellStyle name="Normal 12 19" xfId="398"/>
    <cellStyle name="Normal 12 2" xfId="43"/>
    <cellStyle name="Normal 12 20" xfId="424"/>
    <cellStyle name="Normal 12 21" xfId="450"/>
    <cellStyle name="Normal 12 22" xfId="476"/>
    <cellStyle name="Normal 12 23" xfId="502"/>
    <cellStyle name="Normal 12 24" xfId="528"/>
    <cellStyle name="Normal 12 25" xfId="554"/>
    <cellStyle name="Normal 12 26" xfId="580"/>
    <cellStyle name="Normal 12 27" xfId="605"/>
    <cellStyle name="Normal 12 28" xfId="627"/>
    <cellStyle name="Normal 12 29" xfId="648"/>
    <cellStyle name="Normal 12 3" xfId="59"/>
    <cellStyle name="Normal 12 30" xfId="665"/>
    <cellStyle name="Normal 12 31" xfId="689"/>
    <cellStyle name="Normal 12 32" xfId="768"/>
    <cellStyle name="Normal 12 33" xfId="983"/>
    <cellStyle name="Normal 12 34" xfId="1053"/>
    <cellStyle name="Normal 12 35" xfId="1071"/>
    <cellStyle name="Normal 12 36" xfId="1410"/>
    <cellStyle name="Normal 12 4" xfId="42"/>
    <cellStyle name="Normal 12 5" xfId="90"/>
    <cellStyle name="Normal 12 6" xfId="106"/>
    <cellStyle name="Normal 12 7" xfId="143"/>
    <cellStyle name="Normal 12 8" xfId="159"/>
    <cellStyle name="Normal 12 9" xfId="161"/>
    <cellStyle name="Normal 13" xfId="28"/>
    <cellStyle name="Normal 13 10" xfId="178"/>
    <cellStyle name="Normal 13 11" xfId="195"/>
    <cellStyle name="Normal 13 12" xfId="210"/>
    <cellStyle name="Normal 13 13" xfId="228"/>
    <cellStyle name="Normal 13 14" xfId="243"/>
    <cellStyle name="Normal 13 15" xfId="295"/>
    <cellStyle name="Normal 13 16" xfId="321"/>
    <cellStyle name="Normal 13 17" xfId="347"/>
    <cellStyle name="Normal 13 18" xfId="373"/>
    <cellStyle name="Normal 13 19" xfId="399"/>
    <cellStyle name="Normal 13 2" xfId="44"/>
    <cellStyle name="Normal 13 20" xfId="425"/>
    <cellStyle name="Normal 13 21" xfId="451"/>
    <cellStyle name="Normal 13 22" xfId="477"/>
    <cellStyle name="Normal 13 23" xfId="503"/>
    <cellStyle name="Normal 13 24" xfId="529"/>
    <cellStyle name="Normal 13 25" xfId="555"/>
    <cellStyle name="Normal 13 26" xfId="581"/>
    <cellStyle name="Normal 13 27" xfId="606"/>
    <cellStyle name="Normal 13 28" xfId="628"/>
    <cellStyle name="Normal 13 29" xfId="649"/>
    <cellStyle name="Normal 13 3" xfId="60"/>
    <cellStyle name="Normal 13 30" xfId="666"/>
    <cellStyle name="Normal 13 31" xfId="690"/>
    <cellStyle name="Normal 13 32" xfId="744"/>
    <cellStyle name="Normal 13 33" xfId="972"/>
    <cellStyle name="Normal 13 34" xfId="1054"/>
    <cellStyle name="Normal 13 35" xfId="1072"/>
    <cellStyle name="Normal 13 36" xfId="1399"/>
    <cellStyle name="Normal 13 4" xfId="75"/>
    <cellStyle name="Normal 13 5" xfId="91"/>
    <cellStyle name="Normal 13 6" xfId="107"/>
    <cellStyle name="Normal 13 7" xfId="135"/>
    <cellStyle name="Normal 13 8" xfId="129"/>
    <cellStyle name="Normal 13 9" xfId="162"/>
    <cellStyle name="Normal 14" xfId="29"/>
    <cellStyle name="Normal 14 10" xfId="179"/>
    <cellStyle name="Normal 14 11" xfId="196"/>
    <cellStyle name="Normal 14 12" xfId="211"/>
    <cellStyle name="Normal 14 13" xfId="229"/>
    <cellStyle name="Normal 14 14" xfId="244"/>
    <cellStyle name="Normal 14 15" xfId="296"/>
    <cellStyle name="Normal 14 16" xfId="322"/>
    <cellStyle name="Normal 14 17" xfId="348"/>
    <cellStyle name="Normal 14 18" xfId="374"/>
    <cellStyle name="Normal 14 19" xfId="400"/>
    <cellStyle name="Normal 14 2" xfId="45"/>
    <cellStyle name="Normal 14 20" xfId="426"/>
    <cellStyle name="Normal 14 21" xfId="452"/>
    <cellStyle name="Normal 14 22" xfId="478"/>
    <cellStyle name="Normal 14 23" xfId="504"/>
    <cellStyle name="Normal 14 24" xfId="530"/>
    <cellStyle name="Normal 14 25" xfId="556"/>
    <cellStyle name="Normal 14 26" xfId="582"/>
    <cellStyle name="Normal 14 27" xfId="607"/>
    <cellStyle name="Normal 14 28" xfId="629"/>
    <cellStyle name="Normal 14 29" xfId="650"/>
    <cellStyle name="Normal 14 3" xfId="61"/>
    <cellStyle name="Normal 14 30" xfId="667"/>
    <cellStyle name="Normal 14 31" xfId="691"/>
    <cellStyle name="Normal 14 32" xfId="740"/>
    <cellStyle name="Normal 14 33" xfId="779"/>
    <cellStyle name="Normal 14 34" xfId="1055"/>
    <cellStyle name="Normal 14 35" xfId="1073"/>
    <cellStyle name="Normal 14 36" xfId="1409"/>
    <cellStyle name="Normal 14 4" xfId="76"/>
    <cellStyle name="Normal 14 5" xfId="92"/>
    <cellStyle name="Normal 14 6" xfId="108"/>
    <cellStyle name="Normal 14 7" xfId="155"/>
    <cellStyle name="Normal 14 8" xfId="130"/>
    <cellStyle name="Normal 14 9" xfId="163"/>
    <cellStyle name="Normal 15" xfId="30"/>
    <cellStyle name="Normal 15 10" xfId="180"/>
    <cellStyle name="Normal 15 11" xfId="197"/>
    <cellStyle name="Normal 15 12" xfId="212"/>
    <cellStyle name="Normal 15 13" xfId="230"/>
    <cellStyle name="Normal 15 14" xfId="245"/>
    <cellStyle name="Normal 15 15" xfId="297"/>
    <cellStyle name="Normal 15 16" xfId="323"/>
    <cellStyle name="Normal 15 17" xfId="349"/>
    <cellStyle name="Normal 15 18" xfId="375"/>
    <cellStyle name="Normal 15 19" xfId="401"/>
    <cellStyle name="Normal 15 2" xfId="46"/>
    <cellStyle name="Normal 15 20" xfId="427"/>
    <cellStyle name="Normal 15 21" xfId="453"/>
    <cellStyle name="Normal 15 22" xfId="479"/>
    <cellStyle name="Normal 15 23" xfId="505"/>
    <cellStyle name="Normal 15 24" xfId="531"/>
    <cellStyle name="Normal 15 25" xfId="557"/>
    <cellStyle name="Normal 15 26" xfId="583"/>
    <cellStyle name="Normal 15 27" xfId="608"/>
    <cellStyle name="Normal 15 28" xfId="630"/>
    <cellStyle name="Normal 15 29" xfId="651"/>
    <cellStyle name="Normal 15 3" xfId="62"/>
    <cellStyle name="Normal 15 30" xfId="668"/>
    <cellStyle name="Normal 15 31" xfId="692"/>
    <cellStyle name="Normal 15 32" xfId="735"/>
    <cellStyle name="Normal 15 33" xfId="841"/>
    <cellStyle name="Normal 15 34" xfId="1056"/>
    <cellStyle name="Normal 15 35" xfId="1074"/>
    <cellStyle name="Normal 15 36" xfId="1395"/>
    <cellStyle name="Normal 15 4" xfId="77"/>
    <cellStyle name="Normal 15 5" xfId="93"/>
    <cellStyle name="Normal 15 6" xfId="109"/>
    <cellStyle name="Normal 15 7" xfId="149"/>
    <cellStyle name="Normal 15 8" xfId="160"/>
    <cellStyle name="Normal 15 9" xfId="164"/>
    <cellStyle name="Normal 16" xfId="31"/>
    <cellStyle name="Normal 16 10" xfId="181"/>
    <cellStyle name="Normal 16 11" xfId="198"/>
    <cellStyle name="Normal 16 12" xfId="213"/>
    <cellStyle name="Normal 16 13" xfId="231"/>
    <cellStyle name="Normal 16 14" xfId="246"/>
    <cellStyle name="Normal 16 15" xfId="298"/>
    <cellStyle name="Normal 16 16" xfId="324"/>
    <cellStyle name="Normal 16 17" xfId="350"/>
    <cellStyle name="Normal 16 18" xfId="376"/>
    <cellStyle name="Normal 16 19" xfId="402"/>
    <cellStyle name="Normal 16 2" xfId="47"/>
    <cellStyle name="Normal 16 20" xfId="428"/>
    <cellStyle name="Normal 16 21" xfId="454"/>
    <cellStyle name="Normal 16 22" xfId="480"/>
    <cellStyle name="Normal 16 23" xfId="506"/>
    <cellStyle name="Normal 16 24" xfId="532"/>
    <cellStyle name="Normal 16 25" xfId="558"/>
    <cellStyle name="Normal 16 26" xfId="584"/>
    <cellStyle name="Normal 16 27" xfId="609"/>
    <cellStyle name="Normal 16 28" xfId="631"/>
    <cellStyle name="Normal 16 29" xfId="652"/>
    <cellStyle name="Normal 16 3" xfId="63"/>
    <cellStyle name="Normal 16 30" xfId="669"/>
    <cellStyle name="Normal 16 31" xfId="693"/>
    <cellStyle name="Normal 16 32" xfId="732"/>
    <cellStyle name="Normal 16 33" xfId="736"/>
    <cellStyle name="Normal 16 34" xfId="1057"/>
    <cellStyle name="Normal 16 35" xfId="1075"/>
    <cellStyle name="Normal 16 36" xfId="1407"/>
    <cellStyle name="Normal 16 4" xfId="78"/>
    <cellStyle name="Normal 16 5" xfId="94"/>
    <cellStyle name="Normal 16 6" xfId="110"/>
    <cellStyle name="Normal 16 7" xfId="142"/>
    <cellStyle name="Normal 16 8" xfId="158"/>
    <cellStyle name="Normal 16 9" xfId="165"/>
    <cellStyle name="Normal 17" xfId="32"/>
    <cellStyle name="Normal 17 10" xfId="182"/>
    <cellStyle name="Normal 17 11" xfId="199"/>
    <cellStyle name="Normal 17 12" xfId="214"/>
    <cellStyle name="Normal 17 13" xfId="232"/>
    <cellStyle name="Normal 17 14" xfId="247"/>
    <cellStyle name="Normal 17 15" xfId="299"/>
    <cellStyle name="Normal 17 16" xfId="325"/>
    <cellStyle name="Normal 17 17" xfId="351"/>
    <cellStyle name="Normal 17 18" xfId="377"/>
    <cellStyle name="Normal 17 19" xfId="403"/>
    <cellStyle name="Normal 17 2" xfId="48"/>
    <cellStyle name="Normal 17 20" xfId="429"/>
    <cellStyle name="Normal 17 21" xfId="455"/>
    <cellStyle name="Normal 17 22" xfId="481"/>
    <cellStyle name="Normal 17 23" xfId="507"/>
    <cellStyle name="Normal 17 24" xfId="533"/>
    <cellStyle name="Normal 17 25" xfId="559"/>
    <cellStyle name="Normal 17 26" xfId="585"/>
    <cellStyle name="Normal 17 27" xfId="610"/>
    <cellStyle name="Normal 17 28" xfId="632"/>
    <cellStyle name="Normal 17 29" xfId="653"/>
    <cellStyle name="Normal 17 3" xfId="64"/>
    <cellStyle name="Normal 17 30" xfId="670"/>
    <cellStyle name="Normal 17 31" xfId="694"/>
    <cellStyle name="Normal 17 32" xfId="728"/>
    <cellStyle name="Normal 17 33" xfId="724"/>
    <cellStyle name="Normal 17 34" xfId="1058"/>
    <cellStyle name="Normal 17 35" xfId="1076"/>
    <cellStyle name="Normal 17 36" xfId="1393"/>
    <cellStyle name="Normal 17 4" xfId="79"/>
    <cellStyle name="Normal 17 5" xfId="95"/>
    <cellStyle name="Normal 17 6" xfId="111"/>
    <cellStyle name="Normal 17 7" xfId="134"/>
    <cellStyle name="Normal 17 8" xfId="137"/>
    <cellStyle name="Normal 17 9" xfId="166"/>
    <cellStyle name="Normal 18" xfId="33"/>
    <cellStyle name="Normal 18 10" xfId="183"/>
    <cellStyle name="Normal 18 11" xfId="200"/>
    <cellStyle name="Normal 18 12" xfId="215"/>
    <cellStyle name="Normal 18 13" xfId="233"/>
    <cellStyle name="Normal 18 14" xfId="248"/>
    <cellStyle name="Normal 18 15" xfId="300"/>
    <cellStyle name="Normal 18 16" xfId="326"/>
    <cellStyle name="Normal 18 17" xfId="352"/>
    <cellStyle name="Normal 18 18" xfId="378"/>
    <cellStyle name="Normal 18 19" xfId="404"/>
    <cellStyle name="Normal 18 2" xfId="49"/>
    <cellStyle name="Normal 18 20" xfId="430"/>
    <cellStyle name="Normal 18 21" xfId="456"/>
    <cellStyle name="Normal 18 22" xfId="482"/>
    <cellStyle name="Normal 18 23" xfId="508"/>
    <cellStyle name="Normal 18 24" xfId="534"/>
    <cellStyle name="Normal 18 25" xfId="560"/>
    <cellStyle name="Normal 18 26" xfId="586"/>
    <cellStyle name="Normal 18 27" xfId="611"/>
    <cellStyle name="Normal 18 28" xfId="633"/>
    <cellStyle name="Normal 18 29" xfId="654"/>
    <cellStyle name="Normal 18 3" xfId="65"/>
    <cellStyle name="Normal 18 30" xfId="671"/>
    <cellStyle name="Normal 18 31" xfId="695"/>
    <cellStyle name="Normal 18 32" xfId="723"/>
    <cellStyle name="Normal 18 33" xfId="720"/>
    <cellStyle name="Normal 18 34" xfId="1059"/>
    <cellStyle name="Normal 18 35" xfId="1077"/>
    <cellStyle name="Normal 18 36" xfId="1405"/>
    <cellStyle name="Normal 18 4" xfId="80"/>
    <cellStyle name="Normal 18 5" xfId="96"/>
    <cellStyle name="Normal 18 6" xfId="112"/>
    <cellStyle name="Normal 18 7" xfId="154"/>
    <cellStyle name="Normal 18 8" xfId="138"/>
    <cellStyle name="Normal 18 9" xfId="167"/>
    <cellStyle name="Normal 19" xfId="34"/>
    <cellStyle name="Normal 19 10" xfId="184"/>
    <cellStyle name="Normal 19 11" xfId="201"/>
    <cellStyle name="Normal 19 12" xfId="216"/>
    <cellStyle name="Normal 19 13" xfId="234"/>
    <cellStyle name="Normal 19 14" xfId="249"/>
    <cellStyle name="Normal 19 15" xfId="301"/>
    <cellStyle name="Normal 19 16" xfId="327"/>
    <cellStyle name="Normal 19 17" xfId="353"/>
    <cellStyle name="Normal 19 18" xfId="379"/>
    <cellStyle name="Normal 19 19" xfId="405"/>
    <cellStyle name="Normal 19 2" xfId="50"/>
    <cellStyle name="Normal 19 20" xfId="431"/>
    <cellStyle name="Normal 19 21" xfId="457"/>
    <cellStyle name="Normal 19 22" xfId="483"/>
    <cellStyle name="Normal 19 23" xfId="509"/>
    <cellStyle name="Normal 19 24" xfId="535"/>
    <cellStyle name="Normal 19 25" xfId="561"/>
    <cellStyle name="Normal 19 26" xfId="587"/>
    <cellStyle name="Normal 19 27" xfId="612"/>
    <cellStyle name="Normal 19 28" xfId="634"/>
    <cellStyle name="Normal 19 29" xfId="655"/>
    <cellStyle name="Normal 19 3" xfId="66"/>
    <cellStyle name="Normal 19 30" xfId="672"/>
    <cellStyle name="Normal 19 31" xfId="696"/>
    <cellStyle name="Normal 19 32" xfId="719"/>
    <cellStyle name="Normal 19 33" xfId="711"/>
    <cellStyle name="Normal 19 34" xfId="1060"/>
    <cellStyle name="Normal 19 35" xfId="1078"/>
    <cellStyle name="Normal 19 36" xfId="1390"/>
    <cellStyle name="Normal 19 4" xfId="81"/>
    <cellStyle name="Normal 19 5" xfId="97"/>
    <cellStyle name="Normal 19 6" xfId="113"/>
    <cellStyle name="Normal 19 7" xfId="148"/>
    <cellStyle name="Normal 19 8" xfId="144"/>
    <cellStyle name="Normal 19 9" xfId="168"/>
    <cellStyle name="Normal 2" xfId="1"/>
    <cellStyle name="Normal 2 10" xfId="20"/>
    <cellStyle name="Normal 2 11" xfId="21"/>
    <cellStyle name="Normal 2 12" xfId="22"/>
    <cellStyle name="Normal 2 13" xfId="122"/>
    <cellStyle name="Normal 2 14" xfId="225"/>
    <cellStyle name="Normal 2 15" xfId="258"/>
    <cellStyle name="Normal 2 16" xfId="259"/>
    <cellStyle name="Normal 2 17" xfId="260"/>
    <cellStyle name="Normal 2 18" xfId="261"/>
    <cellStyle name="Normal 2 19" xfId="262"/>
    <cellStyle name="Normal 2 2" xfId="12"/>
    <cellStyle name="Normal 2 20" xfId="263"/>
    <cellStyle name="Normal 2 21" xfId="264"/>
    <cellStyle name="Normal 2 22" xfId="265"/>
    <cellStyle name="Normal 2 23" xfId="266"/>
    <cellStyle name="Normal 2 24" xfId="267"/>
    <cellStyle name="Normal 2 25" xfId="268"/>
    <cellStyle name="Normal 2 26" xfId="269"/>
    <cellStyle name="Normal 2 27" xfId="270"/>
    <cellStyle name="Normal 2 28" xfId="271"/>
    <cellStyle name="Normal 2 29" xfId="272"/>
    <cellStyle name="Normal 2 3" xfId="13"/>
    <cellStyle name="Normal 2 30" xfId="273"/>
    <cellStyle name="Normal 2 31" xfId="274"/>
    <cellStyle name="Normal 2 32" xfId="276"/>
    <cellStyle name="Normal 2 32 2" xfId="747"/>
    <cellStyle name="Normal 2 32 3" xfId="884"/>
    <cellStyle name="Normal 2 32 4" xfId="1154"/>
    <cellStyle name="Normal 2 32 5" xfId="1115"/>
    <cellStyle name="Normal 2 33" xfId="285"/>
    <cellStyle name="Normal 2 33 2" xfId="756"/>
    <cellStyle name="Normal 2 33 3" xfId="767"/>
    <cellStyle name="Normal 2 33 4" xfId="1163"/>
    <cellStyle name="Normal 2 33 5" xfId="1093"/>
    <cellStyle name="Normal 2 34" xfId="311"/>
    <cellStyle name="Normal 2 34 2" xfId="770"/>
    <cellStyle name="Normal 2 34 3" xfId="810"/>
    <cellStyle name="Normal 2 34 4" xfId="1177"/>
    <cellStyle name="Normal 2 34 5" xfId="1103"/>
    <cellStyle name="Normal 2 35" xfId="337"/>
    <cellStyle name="Normal 2 35 2" xfId="785"/>
    <cellStyle name="Normal 2 35 3" xfId="838"/>
    <cellStyle name="Normal 2 35 4" xfId="1190"/>
    <cellStyle name="Normal 2 35 5" xfId="1135"/>
    <cellStyle name="Normal 2 36" xfId="363"/>
    <cellStyle name="Normal 2 36 2" xfId="799"/>
    <cellStyle name="Normal 2 36 3" xfId="882"/>
    <cellStyle name="Normal 2 36 4" xfId="1204"/>
    <cellStyle name="Normal 2 36 5" xfId="1231"/>
    <cellStyle name="Normal 2 37" xfId="389"/>
    <cellStyle name="Normal 2 37 2" xfId="813"/>
    <cellStyle name="Normal 2 37 3" xfId="923"/>
    <cellStyle name="Normal 2 37 4" xfId="1218"/>
    <cellStyle name="Normal 2 37 5" xfId="1312"/>
    <cellStyle name="Normal 2 38" xfId="415"/>
    <cellStyle name="Normal 2 38 2" xfId="827"/>
    <cellStyle name="Normal 2 38 3" xfId="950"/>
    <cellStyle name="Normal 2 38 4" xfId="1233"/>
    <cellStyle name="Normal 2 38 5" xfId="1377"/>
    <cellStyle name="Normal 2 39" xfId="441"/>
    <cellStyle name="Normal 2 39 2" xfId="843"/>
    <cellStyle name="Normal 2 39 3" xfId="963"/>
    <cellStyle name="Normal 2 39 4" xfId="1246"/>
    <cellStyle name="Normal 2 39 5" xfId="1111"/>
    <cellStyle name="Normal 2 4" xfId="14"/>
    <cellStyle name="Normal 2 40" xfId="467"/>
    <cellStyle name="Normal 2 40 2" xfId="857"/>
    <cellStyle name="Normal 2 40 3" xfId="974"/>
    <cellStyle name="Normal 2 40 4" xfId="1260"/>
    <cellStyle name="Normal 2 40 5" xfId="1141"/>
    <cellStyle name="Normal 2 41" xfId="493"/>
    <cellStyle name="Normal 2 41 2" xfId="871"/>
    <cellStyle name="Normal 2 41 3" xfId="985"/>
    <cellStyle name="Normal 2 41 4" xfId="1273"/>
    <cellStyle name="Normal 2 41 5" xfId="1243"/>
    <cellStyle name="Normal 2 42" xfId="519"/>
    <cellStyle name="Normal 2 42 2" xfId="888"/>
    <cellStyle name="Normal 2 42 3" xfId="995"/>
    <cellStyle name="Normal 2 42 4" xfId="1287"/>
    <cellStyle name="Normal 2 42 5" xfId="1398"/>
    <cellStyle name="Normal 2 43" xfId="545"/>
    <cellStyle name="Normal 2 43 2" xfId="901"/>
    <cellStyle name="Normal 2 43 3" xfId="1005"/>
    <cellStyle name="Normal 2 43 4" xfId="1301"/>
    <cellStyle name="Normal 2 43 5" xfId="1151"/>
    <cellStyle name="Normal 2 44" xfId="571"/>
    <cellStyle name="Normal 2 44 2" xfId="913"/>
    <cellStyle name="Normal 2 44 3" xfId="1015"/>
    <cellStyle name="Normal 2 44 4" xfId="1315"/>
    <cellStyle name="Normal 2 44 5" xfId="1095"/>
    <cellStyle name="Normal 2 45" xfId="597"/>
    <cellStyle name="Normal 2 45 2" xfId="926"/>
    <cellStyle name="Normal 2 45 3" xfId="1025"/>
    <cellStyle name="Normal 2 45 4" xfId="1328"/>
    <cellStyle name="Normal 2 45 5" xfId="1128"/>
    <cellStyle name="Normal 2 46" xfId="622"/>
    <cellStyle name="Normal 2 46 2" xfId="938"/>
    <cellStyle name="Normal 2 46 3" xfId="1034"/>
    <cellStyle name="Normal 2 46 4" xfId="1340"/>
    <cellStyle name="Normal 2 46 5" xfId="1228"/>
    <cellStyle name="Normal 2 47" xfId="7"/>
    <cellStyle name="Normal 2 5" xfId="15"/>
    <cellStyle name="Normal 2 6" xfId="16"/>
    <cellStyle name="Normal 2 7" xfId="17"/>
    <cellStyle name="Normal 2 8" xfId="18"/>
    <cellStyle name="Normal 2 9" xfId="19"/>
    <cellStyle name="Normal 20" xfId="35"/>
    <cellStyle name="Normal 20 10" xfId="185"/>
    <cellStyle name="Normal 20 11" xfId="202"/>
    <cellStyle name="Normal 20 12" xfId="217"/>
    <cellStyle name="Normal 20 13" xfId="235"/>
    <cellStyle name="Normal 20 14" xfId="250"/>
    <cellStyle name="Normal 20 15" xfId="302"/>
    <cellStyle name="Normal 20 16" xfId="328"/>
    <cellStyle name="Normal 20 17" xfId="354"/>
    <cellStyle name="Normal 20 18" xfId="380"/>
    <cellStyle name="Normal 20 19" xfId="406"/>
    <cellStyle name="Normal 20 2" xfId="51"/>
    <cellStyle name="Normal 20 20" xfId="432"/>
    <cellStyle name="Normal 20 21" xfId="458"/>
    <cellStyle name="Normal 20 22" xfId="484"/>
    <cellStyle name="Normal 20 23" xfId="510"/>
    <cellStyle name="Normal 20 24" xfId="536"/>
    <cellStyle name="Normal 20 25" xfId="562"/>
    <cellStyle name="Normal 20 26" xfId="588"/>
    <cellStyle name="Normal 20 27" xfId="613"/>
    <cellStyle name="Normal 20 28" xfId="635"/>
    <cellStyle name="Normal 20 29" xfId="656"/>
    <cellStyle name="Normal 20 3" xfId="67"/>
    <cellStyle name="Normal 20 30" xfId="673"/>
    <cellStyle name="Normal 20 31" xfId="697"/>
    <cellStyle name="Normal 20 32" xfId="717"/>
    <cellStyle name="Normal 20 33" xfId="952"/>
    <cellStyle name="Normal 20 34" xfId="1061"/>
    <cellStyle name="Normal 20 35" xfId="1079"/>
    <cellStyle name="Normal 20 36" xfId="1401"/>
    <cellStyle name="Normal 20 4" xfId="82"/>
    <cellStyle name="Normal 20 5" xfId="98"/>
    <cellStyle name="Normal 20 6" xfId="114"/>
    <cellStyle name="Normal 20 7" xfId="141"/>
    <cellStyle name="Normal 20 8" xfId="151"/>
    <cellStyle name="Normal 20 9" xfId="169"/>
    <cellStyle name="Normal 21" xfId="5"/>
    <cellStyle name="Normal 21 10" xfId="186"/>
    <cellStyle name="Normal 21 11" xfId="203"/>
    <cellStyle name="Normal 21 12" xfId="218"/>
    <cellStyle name="Normal 21 13" xfId="236"/>
    <cellStyle name="Normal 21 14" xfId="251"/>
    <cellStyle name="Normal 21 15" xfId="303"/>
    <cellStyle name="Normal 21 16" xfId="329"/>
    <cellStyle name="Normal 21 17" xfId="355"/>
    <cellStyle name="Normal 21 18" xfId="381"/>
    <cellStyle name="Normal 21 19" xfId="407"/>
    <cellStyle name="Normal 21 2" xfId="52"/>
    <cellStyle name="Normal 21 20" xfId="433"/>
    <cellStyle name="Normal 21 21" xfId="459"/>
    <cellStyle name="Normal 21 22" xfId="485"/>
    <cellStyle name="Normal 21 23" xfId="511"/>
    <cellStyle name="Normal 21 24" xfId="537"/>
    <cellStyle name="Normal 21 25" xfId="563"/>
    <cellStyle name="Normal 21 26" xfId="589"/>
    <cellStyle name="Normal 21 27" xfId="614"/>
    <cellStyle name="Normal 21 28" xfId="636"/>
    <cellStyle name="Normal 21 29" xfId="657"/>
    <cellStyle name="Normal 21 3" xfId="68"/>
    <cellStyle name="Normal 21 30" xfId="674"/>
    <cellStyle name="Normal 21 31" xfId="698"/>
    <cellStyle name="Normal 21 32" xfId="714"/>
    <cellStyle name="Normal 21 33" xfId="885"/>
    <cellStyle name="Normal 21 34" xfId="1062"/>
    <cellStyle name="Normal 21 35" xfId="1080"/>
    <cellStyle name="Normal 21 36" xfId="1388"/>
    <cellStyle name="Normal 21 4" xfId="83"/>
    <cellStyle name="Normal 21 5" xfId="99"/>
    <cellStyle name="Normal 21 6" xfId="115"/>
    <cellStyle name="Normal 21 7" xfId="133"/>
    <cellStyle name="Normal 21 8" xfId="156"/>
    <cellStyle name="Normal 21 9" xfId="170"/>
    <cellStyle name="Normal 22" xfId="36"/>
    <cellStyle name="Normal 22 10" xfId="187"/>
    <cellStyle name="Normal 22 11" xfId="204"/>
    <cellStyle name="Normal 22 12" xfId="219"/>
    <cellStyle name="Normal 22 13" xfId="237"/>
    <cellStyle name="Normal 22 14" xfId="252"/>
    <cellStyle name="Normal 22 15" xfId="304"/>
    <cellStyle name="Normal 22 16" xfId="330"/>
    <cellStyle name="Normal 22 17" xfId="356"/>
    <cellStyle name="Normal 22 18" xfId="382"/>
    <cellStyle name="Normal 22 19" xfId="408"/>
    <cellStyle name="Normal 22 2" xfId="53"/>
    <cellStyle name="Normal 22 20" xfId="434"/>
    <cellStyle name="Normal 22 21" xfId="460"/>
    <cellStyle name="Normal 22 22" xfId="486"/>
    <cellStyle name="Normal 22 23" xfId="512"/>
    <cellStyle name="Normal 22 24" xfId="538"/>
    <cellStyle name="Normal 22 25" xfId="564"/>
    <cellStyle name="Normal 22 26" xfId="590"/>
    <cellStyle name="Normal 22 27" xfId="615"/>
    <cellStyle name="Normal 22 28" xfId="637"/>
    <cellStyle name="Normal 22 29" xfId="658"/>
    <cellStyle name="Normal 22 3" xfId="69"/>
    <cellStyle name="Normal 22 30" xfId="675"/>
    <cellStyle name="Normal 22 31" xfId="699"/>
    <cellStyle name="Normal 22 32" xfId="713"/>
    <cellStyle name="Normal 22 33" xfId="727"/>
    <cellStyle name="Normal 22 34" xfId="1063"/>
    <cellStyle name="Normal 22 35" xfId="1081"/>
    <cellStyle name="Normal 22 36" xfId="1069"/>
    <cellStyle name="Normal 22 4" xfId="84"/>
    <cellStyle name="Normal 22 5" xfId="100"/>
    <cellStyle name="Normal 22 6" xfId="116"/>
    <cellStyle name="Normal 22 7" xfId="153"/>
    <cellStyle name="Normal 22 8" xfId="136"/>
    <cellStyle name="Normal 22 9" xfId="171"/>
    <cellStyle name="Normal 23" xfId="37"/>
    <cellStyle name="Normal 23 10" xfId="188"/>
    <cellStyle name="Normal 23 11" xfId="205"/>
    <cellStyle name="Normal 23 12" xfId="220"/>
    <cellStyle name="Normal 23 13" xfId="238"/>
    <cellStyle name="Normal 23 14" xfId="253"/>
    <cellStyle name="Normal 23 15" xfId="305"/>
    <cellStyle name="Normal 23 16" xfId="331"/>
    <cellStyle name="Normal 23 17" xfId="357"/>
    <cellStyle name="Normal 23 18" xfId="383"/>
    <cellStyle name="Normal 23 19" xfId="409"/>
    <cellStyle name="Normal 23 2" xfId="54"/>
    <cellStyle name="Normal 23 20" xfId="435"/>
    <cellStyle name="Normal 23 21" xfId="461"/>
    <cellStyle name="Normal 23 22" xfId="487"/>
    <cellStyle name="Normal 23 23" xfId="513"/>
    <cellStyle name="Normal 23 24" xfId="539"/>
    <cellStyle name="Normal 23 25" xfId="565"/>
    <cellStyle name="Normal 23 26" xfId="591"/>
    <cellStyle name="Normal 23 27" xfId="616"/>
    <cellStyle name="Normal 23 28" xfId="638"/>
    <cellStyle name="Normal 23 29" xfId="659"/>
    <cellStyle name="Normal 23 3" xfId="70"/>
    <cellStyle name="Normal 23 30" xfId="676"/>
    <cellStyle name="Normal 23 31" xfId="700"/>
    <cellStyle name="Normal 23 32" xfId="712"/>
    <cellStyle name="Normal 23 33" xfId="935"/>
    <cellStyle name="Normal 23 34" xfId="1064"/>
    <cellStyle name="Normal 23 35" xfId="1082"/>
    <cellStyle name="Normal 23 36" xfId="1400"/>
    <cellStyle name="Normal 23 4" xfId="85"/>
    <cellStyle name="Normal 23 5" xfId="101"/>
    <cellStyle name="Normal 23 6" xfId="117"/>
    <cellStyle name="Normal 23 7" xfId="147"/>
    <cellStyle name="Normal 23 8" xfId="145"/>
    <cellStyle name="Normal 23 9" xfId="172"/>
    <cellStyle name="Normal 24" xfId="38"/>
    <cellStyle name="Normal 24 10" xfId="189"/>
    <cellStyle name="Normal 24 11" xfId="206"/>
    <cellStyle name="Normal 24 12" xfId="221"/>
    <cellStyle name="Normal 24 13" xfId="239"/>
    <cellStyle name="Normal 24 14" xfId="254"/>
    <cellStyle name="Normal 24 15" xfId="306"/>
    <cellStyle name="Normal 24 16" xfId="332"/>
    <cellStyle name="Normal 24 17" xfId="358"/>
    <cellStyle name="Normal 24 18" xfId="384"/>
    <cellStyle name="Normal 24 19" xfId="410"/>
    <cellStyle name="Normal 24 2" xfId="55"/>
    <cellStyle name="Normal 24 20" xfId="436"/>
    <cellStyle name="Normal 24 21" xfId="462"/>
    <cellStyle name="Normal 24 22" xfId="488"/>
    <cellStyle name="Normal 24 23" xfId="514"/>
    <cellStyle name="Normal 24 24" xfId="540"/>
    <cellStyle name="Normal 24 25" xfId="566"/>
    <cellStyle name="Normal 24 26" xfId="592"/>
    <cellStyle name="Normal 24 27" xfId="617"/>
    <cellStyle name="Normal 24 28" xfId="639"/>
    <cellStyle name="Normal 24 29" xfId="660"/>
    <cellStyle name="Normal 24 3" xfId="71"/>
    <cellStyle name="Normal 24 30" xfId="677"/>
    <cellStyle name="Normal 24 31" xfId="701"/>
    <cellStyle name="Normal 24 32" xfId="954"/>
    <cellStyle name="Normal 24 33" xfId="715"/>
    <cellStyle name="Normal 24 34" xfId="1065"/>
    <cellStyle name="Normal 24 35" xfId="1083"/>
    <cellStyle name="Normal 24 36" xfId="1386"/>
    <cellStyle name="Normal 24 4" xfId="86"/>
    <cellStyle name="Normal 24 5" xfId="102"/>
    <cellStyle name="Normal 24 6" xfId="118"/>
    <cellStyle name="Normal 24 7" xfId="140"/>
    <cellStyle name="Normal 24 8" xfId="152"/>
    <cellStyle name="Normal 24 9" xfId="173"/>
    <cellStyle name="Normal 25" xfId="39"/>
    <cellStyle name="Normal 25 10" xfId="190"/>
    <cellStyle name="Normal 25 11" xfId="207"/>
    <cellStyle name="Normal 25 12" xfId="222"/>
    <cellStyle name="Normal 25 13" xfId="240"/>
    <cellStyle name="Normal 25 14" xfId="255"/>
    <cellStyle name="Normal 25 15" xfId="307"/>
    <cellStyle name="Normal 25 16" xfId="333"/>
    <cellStyle name="Normal 25 17" xfId="359"/>
    <cellStyle name="Normal 25 18" xfId="385"/>
    <cellStyle name="Normal 25 19" xfId="411"/>
    <cellStyle name="Normal 25 2" xfId="56"/>
    <cellStyle name="Normal 25 20" xfId="437"/>
    <cellStyle name="Normal 25 21" xfId="463"/>
    <cellStyle name="Normal 25 22" xfId="489"/>
    <cellStyle name="Normal 25 23" xfId="515"/>
    <cellStyle name="Normal 25 24" xfId="541"/>
    <cellStyle name="Normal 25 25" xfId="567"/>
    <cellStyle name="Normal 25 26" xfId="593"/>
    <cellStyle name="Normal 25 27" xfId="618"/>
    <cellStyle name="Normal 25 28" xfId="640"/>
    <cellStyle name="Normal 25 29" xfId="661"/>
    <cellStyle name="Normal 25 3" xfId="72"/>
    <cellStyle name="Normal 25 30" xfId="678"/>
    <cellStyle name="Normal 25 31" xfId="702"/>
    <cellStyle name="Normal 25 32" xfId="710"/>
    <cellStyle name="Normal 25 33" xfId="745"/>
    <cellStyle name="Normal 25 34" xfId="1066"/>
    <cellStyle name="Normal 25 35" xfId="1084"/>
    <cellStyle name="Normal 25 36" xfId="1391"/>
    <cellStyle name="Normal 25 4" xfId="87"/>
    <cellStyle name="Normal 25 5" xfId="103"/>
    <cellStyle name="Normal 25 6" xfId="119"/>
    <cellStyle name="Normal 25 7" xfId="132"/>
    <cellStyle name="Normal 25 8" xfId="157"/>
    <cellStyle name="Normal 25 9" xfId="174"/>
    <cellStyle name="Normal 26" xfId="41"/>
    <cellStyle name="Normal 26 10" xfId="191"/>
    <cellStyle name="Normal 26 11" xfId="208"/>
    <cellStyle name="Normal 26 12" xfId="223"/>
    <cellStyle name="Normal 26 13" xfId="241"/>
    <cellStyle name="Normal 26 14" xfId="256"/>
    <cellStyle name="Normal 26 15" xfId="309"/>
    <cellStyle name="Normal 26 16" xfId="335"/>
    <cellStyle name="Normal 26 17" xfId="361"/>
    <cellStyle name="Normal 26 18" xfId="387"/>
    <cellStyle name="Normal 26 19" xfId="413"/>
    <cellStyle name="Normal 26 2" xfId="57"/>
    <cellStyle name="Normal 26 20" xfId="439"/>
    <cellStyle name="Normal 26 21" xfId="465"/>
    <cellStyle name="Normal 26 22" xfId="491"/>
    <cellStyle name="Normal 26 23" xfId="517"/>
    <cellStyle name="Normal 26 24" xfId="543"/>
    <cellStyle name="Normal 26 25" xfId="569"/>
    <cellStyle name="Normal 26 26" xfId="595"/>
    <cellStyle name="Normal 26 27" xfId="620"/>
    <cellStyle name="Normal 26 28" xfId="642"/>
    <cellStyle name="Normal 26 29" xfId="663"/>
    <cellStyle name="Normal 26 3" xfId="73"/>
    <cellStyle name="Normal 26 30" xfId="679"/>
    <cellStyle name="Normal 26 31" xfId="703"/>
    <cellStyle name="Normal 26 32" xfId="944"/>
    <cellStyle name="Normal 26 33" xfId="886"/>
    <cellStyle name="Normal 26 34" xfId="1067"/>
    <cellStyle name="Normal 26 35" xfId="1085"/>
    <cellStyle name="Normal 26 36" xfId="1387"/>
    <cellStyle name="Normal 26 4" xfId="88"/>
    <cellStyle name="Normal 26 5" xfId="104"/>
    <cellStyle name="Normal 26 6" xfId="120"/>
    <cellStyle name="Normal 26 7" xfId="146"/>
    <cellStyle name="Normal 26 8" xfId="131"/>
    <cellStyle name="Normal 26 9" xfId="175"/>
    <cellStyle name="Normal 27" xfId="6"/>
    <cellStyle name="Normal 27 10" xfId="192"/>
    <cellStyle name="Normal 27 11" xfId="209"/>
    <cellStyle name="Normal 27 12" xfId="224"/>
    <cellStyle name="Normal 27 13" xfId="242"/>
    <cellStyle name="Normal 27 14" xfId="257"/>
    <cellStyle name="Normal 27 15" xfId="310"/>
    <cellStyle name="Normal 27 16" xfId="336"/>
    <cellStyle name="Normal 27 17" xfId="362"/>
    <cellStyle name="Normal 27 18" xfId="388"/>
    <cellStyle name="Normal 27 19" xfId="414"/>
    <cellStyle name="Normal 27 2" xfId="58"/>
    <cellStyle name="Normal 27 20" xfId="440"/>
    <cellStyle name="Normal 27 21" xfId="466"/>
    <cellStyle name="Normal 27 22" xfId="492"/>
    <cellStyle name="Normal 27 23" xfId="518"/>
    <cellStyle name="Normal 27 24" xfId="544"/>
    <cellStyle name="Normal 27 25" xfId="570"/>
    <cellStyle name="Normal 27 26" xfId="596"/>
    <cellStyle name="Normal 27 27" xfId="621"/>
    <cellStyle name="Normal 27 28" xfId="643"/>
    <cellStyle name="Normal 27 29" xfId="664"/>
    <cellStyle name="Normal 27 3" xfId="74"/>
    <cellStyle name="Normal 27 30" xfId="680"/>
    <cellStyle name="Normal 27 31" xfId="704"/>
    <cellStyle name="Normal 27 32" xfId="936"/>
    <cellStyle name="Normal 27 33" xfId="731"/>
    <cellStyle name="Normal 27 34" xfId="1068"/>
    <cellStyle name="Normal 27 35" xfId="1086"/>
    <cellStyle name="Normal 27 36" xfId="1385"/>
    <cellStyle name="Normal 27 4" xfId="89"/>
    <cellStyle name="Normal 27 5" xfId="105"/>
    <cellStyle name="Normal 27 6" xfId="121"/>
    <cellStyle name="Normal 27 7" xfId="139"/>
    <cellStyle name="Normal 27 8" xfId="150"/>
    <cellStyle name="Normal 27 9" xfId="176"/>
    <cellStyle name="Normal 28" xfId="681"/>
    <cellStyle name="Normal 28 2" xfId="955"/>
    <cellStyle name="Normal 28 3" xfId="1045"/>
    <cellStyle name="Normal 28 4" xfId="1366"/>
    <cellStyle name="Normal 28 5" xfId="1310"/>
    <cellStyle name="Normal 29" xfId="682"/>
    <cellStyle name="Normal 29 2" xfId="956"/>
    <cellStyle name="Normal 29 3" xfId="1046"/>
    <cellStyle name="Normal 29 4" xfId="1367"/>
    <cellStyle name="Normal 29 5" xfId="1296"/>
    <cellStyle name="Normal 3" xfId="40"/>
    <cellStyle name="Normal 3 10" xfId="490"/>
    <cellStyle name="Normal 3 10 2" xfId="870"/>
    <cellStyle name="Normal 3 10 3" xfId="984"/>
    <cellStyle name="Normal 3 10 4" xfId="1271"/>
    <cellStyle name="Normal 3 10 5" xfId="1283"/>
    <cellStyle name="Normal 3 11" xfId="516"/>
    <cellStyle name="Normal 3 11 2" xfId="887"/>
    <cellStyle name="Normal 3 11 3" xfId="994"/>
    <cellStyle name="Normal 3 11 4" xfId="1285"/>
    <cellStyle name="Normal 3 11 5" xfId="1411"/>
    <cellStyle name="Normal 3 12" xfId="542"/>
    <cellStyle name="Normal 3 12 2" xfId="900"/>
    <cellStyle name="Normal 3 12 3" xfId="1004"/>
    <cellStyle name="Normal 3 12 4" xfId="1299"/>
    <cellStyle name="Normal 3 12 5" xfId="1152"/>
    <cellStyle name="Normal 3 13" xfId="568"/>
    <cellStyle name="Normal 3 13 2" xfId="912"/>
    <cellStyle name="Normal 3 13 3" xfId="1014"/>
    <cellStyle name="Normal 3 13 4" xfId="1313"/>
    <cellStyle name="Normal 3 13 5" xfId="1116"/>
    <cellStyle name="Normal 3 14" xfId="594"/>
    <cellStyle name="Normal 3 14 2" xfId="925"/>
    <cellStyle name="Normal 3 14 3" xfId="1024"/>
    <cellStyle name="Normal 3 14 4" xfId="1326"/>
    <cellStyle name="Normal 3 14 5" xfId="1139"/>
    <cellStyle name="Normal 3 15" xfId="619"/>
    <cellStyle name="Normal 3 15 2" xfId="937"/>
    <cellStyle name="Normal 3 15 3" xfId="1033"/>
    <cellStyle name="Normal 3 15 4" xfId="1338"/>
    <cellStyle name="Normal 3 15 5" xfId="1256"/>
    <cellStyle name="Normal 3 16" xfId="641"/>
    <cellStyle name="Normal 3 16 2" xfId="945"/>
    <cellStyle name="Normal 3 16 3" xfId="1039"/>
    <cellStyle name="Normal 3 16 4" xfId="1349"/>
    <cellStyle name="Normal 3 16 5" xfId="1374"/>
    <cellStyle name="Normal 3 17" xfId="662"/>
    <cellStyle name="Normal 3 17 2" xfId="953"/>
    <cellStyle name="Normal 3 17 3" xfId="1044"/>
    <cellStyle name="Normal 3 17 4" xfId="1359"/>
    <cellStyle name="Normal 3 17 5" xfId="1132"/>
    <cellStyle name="Normal 3 2" xfId="128"/>
    <cellStyle name="Normal 3 3" xfId="308"/>
    <cellStyle name="Normal 3 3 2" xfId="769"/>
    <cellStyle name="Normal 3 3 3" xfId="839"/>
    <cellStyle name="Normal 3 3 4" xfId="1176"/>
    <cellStyle name="Normal 3 3 5" xfId="1120"/>
    <cellStyle name="Normal 3 4" xfId="334"/>
    <cellStyle name="Normal 3 4 2" xfId="784"/>
    <cellStyle name="Normal 3 4 3" xfId="883"/>
    <cellStyle name="Normal 3 4 4" xfId="1189"/>
    <cellStyle name="Normal 3 4 5" xfId="1175"/>
    <cellStyle name="Normal 3 5" xfId="360"/>
    <cellStyle name="Normal 3 5 2" xfId="798"/>
    <cellStyle name="Normal 3 5 3" xfId="924"/>
    <cellStyle name="Normal 3 5 4" xfId="1203"/>
    <cellStyle name="Normal 3 5 5" xfId="1258"/>
    <cellStyle name="Normal 3 6" xfId="386"/>
    <cellStyle name="Normal 3 6 2" xfId="812"/>
    <cellStyle name="Normal 3 6 3" xfId="951"/>
    <cellStyle name="Normal 3 6 4" xfId="1217"/>
    <cellStyle name="Normal 3 6 5" xfId="1348"/>
    <cellStyle name="Normal 3 7" xfId="412"/>
    <cellStyle name="Normal 3 7 2" xfId="826"/>
    <cellStyle name="Normal 3 7 3" xfId="705"/>
    <cellStyle name="Normal 3 7 4" xfId="1232"/>
    <cellStyle name="Normal 3 7 5" xfId="1414"/>
    <cellStyle name="Normal 3 8" xfId="438"/>
    <cellStyle name="Normal 3 8 2" xfId="842"/>
    <cellStyle name="Normal 3 8 3" xfId="716"/>
    <cellStyle name="Normal 3 8 4" xfId="1245"/>
    <cellStyle name="Normal 3 8 5" xfId="1126"/>
    <cellStyle name="Normal 3 9" xfId="464"/>
    <cellStyle name="Normal 3 9 2" xfId="856"/>
    <cellStyle name="Normal 3 9 3" xfId="973"/>
    <cellStyle name="Normal 3 9 4" xfId="1259"/>
    <cellStyle name="Normal 3 9 5" xfId="1201"/>
    <cellStyle name="Normal 30" xfId="683"/>
    <cellStyle name="Normal 30 2" xfId="957"/>
    <cellStyle name="Normal 30 3" xfId="1047"/>
    <cellStyle name="Normal 30 4" xfId="1368"/>
    <cellStyle name="Normal 30 5" xfId="1282"/>
    <cellStyle name="Normal 31" xfId="684"/>
    <cellStyle name="Normal 31 2" xfId="958"/>
    <cellStyle name="Normal 31 3" xfId="1048"/>
    <cellStyle name="Normal 31 4" xfId="1369"/>
    <cellStyle name="Normal 31 5" xfId="1269"/>
    <cellStyle name="Normal 32" xfId="685"/>
    <cellStyle name="Normal 32 2" xfId="959"/>
    <cellStyle name="Normal 32 3" xfId="1049"/>
    <cellStyle name="Normal 32 4" xfId="1370"/>
    <cellStyle name="Normal 32 5" xfId="1255"/>
    <cellStyle name="Normal 33" xfId="686"/>
    <cellStyle name="Normal 33 2" xfId="960"/>
    <cellStyle name="Normal 33 3" xfId="1050"/>
    <cellStyle name="Normal 33 4" xfId="1371"/>
    <cellStyle name="Normal 33 5" xfId="1242"/>
    <cellStyle name="Normal 34" xfId="687"/>
    <cellStyle name="Normal 34 2" xfId="961"/>
    <cellStyle name="Normal 34 3" xfId="1051"/>
    <cellStyle name="Normal 34 4" xfId="1372"/>
    <cellStyle name="Normal 34 5" xfId="1087"/>
    <cellStyle name="Normal 35" xfId="688"/>
    <cellStyle name="Normal 35 2" xfId="962"/>
    <cellStyle name="Normal 35 3" xfId="1052"/>
    <cellStyle name="Normal 35 4" xfId="1373"/>
    <cellStyle name="Normal 35 5" xfId="1227"/>
    <cellStyle name="Normal 4" xfId="23"/>
    <cellStyle name="Normal 4 10" xfId="472"/>
    <cellStyle name="Normal 4 10 2" xfId="862"/>
    <cellStyle name="Normal 4 10 3" xfId="979"/>
    <cellStyle name="Normal 4 10 4" xfId="1265"/>
    <cellStyle name="Normal 4 10 5" xfId="1122"/>
    <cellStyle name="Normal 4 11" xfId="498"/>
    <cellStyle name="Normal 4 11 2" xfId="876"/>
    <cellStyle name="Normal 4 11 3" xfId="990"/>
    <cellStyle name="Normal 4 11 4" xfId="1278"/>
    <cellStyle name="Normal 4 11 5" xfId="1187"/>
    <cellStyle name="Normal 4 12" xfId="524"/>
    <cellStyle name="Normal 4 12 2" xfId="893"/>
    <cellStyle name="Normal 4 12 3" xfId="1000"/>
    <cellStyle name="Normal 4 12 4" xfId="1292"/>
    <cellStyle name="Normal 4 12 5" xfId="1070"/>
    <cellStyle name="Normal 4 13" xfId="550"/>
    <cellStyle name="Normal 4 13 2" xfId="906"/>
    <cellStyle name="Normal 4 13 3" xfId="1010"/>
    <cellStyle name="Normal 4 13 4" xfId="1306"/>
    <cellStyle name="Normal 4 13 5" xfId="1146"/>
    <cellStyle name="Normal 4 14" xfId="576"/>
    <cellStyle name="Normal 4 14 2" xfId="918"/>
    <cellStyle name="Normal 4 14 3" xfId="1020"/>
    <cellStyle name="Normal 4 14 4" xfId="1320"/>
    <cellStyle name="Normal 4 14 5" xfId="1361"/>
    <cellStyle name="Normal 4 15" xfId="601"/>
    <cellStyle name="Normal 4 15 2" xfId="930"/>
    <cellStyle name="Normal 4 15 3" xfId="1029"/>
    <cellStyle name="Normal 4 15 4" xfId="1332"/>
    <cellStyle name="Normal 4 15 5" xfId="1119"/>
    <cellStyle name="Normal 4 16" xfId="623"/>
    <cellStyle name="Normal 4 16 2" xfId="939"/>
    <cellStyle name="Normal 4 16 3" xfId="1035"/>
    <cellStyle name="Normal 4 16 4" xfId="1341"/>
    <cellStyle name="Normal 4 16 5" xfId="1213"/>
    <cellStyle name="Normal 4 17" xfId="644"/>
    <cellStyle name="Normal 4 17 2" xfId="946"/>
    <cellStyle name="Normal 4 17 3" xfId="1040"/>
    <cellStyle name="Normal 4 17 4" xfId="1351"/>
    <cellStyle name="Normal 4 17 5" xfId="1355"/>
    <cellStyle name="Normal 4 2" xfId="2"/>
    <cellStyle name="Normal 4 3" xfId="290"/>
    <cellStyle name="Normal 4 3 2" xfId="761"/>
    <cellStyle name="Normal 4 3 3" xfId="726"/>
    <cellStyle name="Normal 4 3 4" xfId="1168"/>
    <cellStyle name="Normal 4 3 5" xfId="1314"/>
    <cellStyle name="Normal 4 4" xfId="316"/>
    <cellStyle name="Normal 4 4 2" xfId="775"/>
    <cellStyle name="Normal 4 4 3" xfId="738"/>
    <cellStyle name="Normal 4 4 4" xfId="1182"/>
    <cellStyle name="Normal 4 4 5" xfId="1378"/>
    <cellStyle name="Normal 4 5" xfId="342"/>
    <cellStyle name="Normal 4 5 2" xfId="790"/>
    <cellStyle name="Normal 4 5 3" xfId="781"/>
    <cellStyle name="Normal 4 5 4" xfId="1195"/>
    <cellStyle name="Normal 4 5 5" xfId="1113"/>
    <cellStyle name="Normal 4 6" xfId="368"/>
    <cellStyle name="Normal 4 6 2" xfId="804"/>
    <cellStyle name="Normal 4 6 3" xfId="823"/>
    <cellStyle name="Normal 4 6 4" xfId="1209"/>
    <cellStyle name="Normal 4 6 5" xfId="1142"/>
    <cellStyle name="Normal 4 7" xfId="394"/>
    <cellStyle name="Normal 4 7 2" xfId="818"/>
    <cellStyle name="Normal 4 7 3" xfId="853"/>
    <cellStyle name="Normal 4 7 4" xfId="1223"/>
    <cellStyle name="Normal 4 7 5" xfId="1244"/>
    <cellStyle name="Normal 4 8" xfId="420"/>
    <cellStyle name="Normal 4 8 2" xfId="832"/>
    <cellStyle name="Normal 4 8 3" xfId="897"/>
    <cellStyle name="Normal 4 8 4" xfId="1238"/>
    <cellStyle name="Normal 4 8 5" xfId="1337"/>
    <cellStyle name="Normal 4 9" xfId="446"/>
    <cellStyle name="Normal 4 9 2" xfId="848"/>
    <cellStyle name="Normal 4 9 3" xfId="968"/>
    <cellStyle name="Normal 4 9 4" xfId="1251"/>
    <cellStyle name="Normal 4 9 5" xfId="1396"/>
    <cellStyle name="Normal 5" xfId="8"/>
    <cellStyle name="Normal 5 10" xfId="390"/>
    <cellStyle name="Normal 5 10 2" xfId="814"/>
    <cellStyle name="Normal 5 10 3" xfId="911"/>
    <cellStyle name="Normal 5 10 4" xfId="1219"/>
    <cellStyle name="Normal 5 10 5" xfId="1298"/>
    <cellStyle name="Normal 5 11" xfId="416"/>
    <cellStyle name="Normal 5 11 2" xfId="828"/>
    <cellStyle name="Normal 5 11 3" xfId="943"/>
    <cellStyle name="Normal 5 11 4" xfId="1234"/>
    <cellStyle name="Normal 5 11 5" xfId="1363"/>
    <cellStyle name="Normal 5 12" xfId="442"/>
    <cellStyle name="Normal 5 12 2" xfId="844"/>
    <cellStyle name="Normal 5 12 3" xfId="964"/>
    <cellStyle name="Normal 5 12 4" xfId="1247"/>
    <cellStyle name="Normal 5 12 5" xfId="1107"/>
    <cellStyle name="Normal 5 13" xfId="468"/>
    <cellStyle name="Normal 5 13 2" xfId="858"/>
    <cellStyle name="Normal 5 13 3" xfId="975"/>
    <cellStyle name="Normal 5 13 4" xfId="1261"/>
    <cellStyle name="Normal 5 13 5" xfId="1137"/>
    <cellStyle name="Normal 5 14" xfId="494"/>
    <cellStyle name="Normal 5 14 2" xfId="872"/>
    <cellStyle name="Normal 5 14 3" xfId="986"/>
    <cellStyle name="Normal 5 14 4" xfId="1274"/>
    <cellStyle name="Normal 5 14 5" xfId="1088"/>
    <cellStyle name="Normal 5 15" xfId="520"/>
    <cellStyle name="Normal 5 15 2" xfId="889"/>
    <cellStyle name="Normal 5 15 3" xfId="996"/>
    <cellStyle name="Normal 5 15 4" xfId="1288"/>
    <cellStyle name="Normal 5 15 5" xfId="1408"/>
    <cellStyle name="Normal 5 16" xfId="546"/>
    <cellStyle name="Normal 5 16 2" xfId="902"/>
    <cellStyle name="Normal 5 16 3" xfId="1006"/>
    <cellStyle name="Normal 5 16 4" xfId="1302"/>
    <cellStyle name="Normal 5 16 5" xfId="1150"/>
    <cellStyle name="Normal 5 17" xfId="572"/>
    <cellStyle name="Normal 5 17 2" xfId="914"/>
    <cellStyle name="Normal 5 17 3" xfId="1016"/>
    <cellStyle name="Normal 5 17 4" xfId="1316"/>
    <cellStyle name="Normal 5 17 5" xfId="1412"/>
    <cellStyle name="Normal 5 2" xfId="123"/>
    <cellStyle name="Normal 5 3" xfId="277"/>
    <cellStyle name="Normal 5 3 2" xfId="748"/>
    <cellStyle name="Normal 5 3 3" xfId="869"/>
    <cellStyle name="Normal 5 3 4" xfId="1155"/>
    <cellStyle name="Normal 5 3 5" xfId="1109"/>
    <cellStyle name="Normal 5 4" xfId="284"/>
    <cellStyle name="Normal 5 4 2" xfId="755"/>
    <cellStyle name="Normal 5 4 3" xfId="783"/>
    <cellStyle name="Normal 5 4 4" xfId="1162"/>
    <cellStyle name="Normal 5 4 5" xfId="1365"/>
    <cellStyle name="Normal 5 5" xfId="275"/>
    <cellStyle name="Normal 5 5 2" xfId="746"/>
    <cellStyle name="Normal 5 5 3" xfId="899"/>
    <cellStyle name="Normal 5 5 4" xfId="1153"/>
    <cellStyle name="Normal 5 5 5" xfId="1110"/>
    <cellStyle name="Normal 5 6" xfId="286"/>
    <cellStyle name="Normal 5 6 2" xfId="757"/>
    <cellStyle name="Normal 5 6 3" xfId="743"/>
    <cellStyle name="Normal 5 6 4" xfId="1164"/>
    <cellStyle name="Normal 5 6 5" xfId="1360"/>
    <cellStyle name="Normal 5 7" xfId="312"/>
    <cellStyle name="Normal 5 7 2" xfId="771"/>
    <cellStyle name="Normal 5 7 3" xfId="796"/>
    <cellStyle name="Normal 5 7 4" xfId="1178"/>
    <cellStyle name="Normal 5 7 5" xfId="1098"/>
    <cellStyle name="Normal 5 8" xfId="338"/>
    <cellStyle name="Normal 5 8 2" xfId="786"/>
    <cellStyle name="Normal 5 8 3" xfId="708"/>
    <cellStyle name="Normal 5 8 4" xfId="1191"/>
    <cellStyle name="Normal 5 8 5" xfId="1131"/>
    <cellStyle name="Normal 5 9" xfId="364"/>
    <cellStyle name="Normal 5 9 2" xfId="800"/>
    <cellStyle name="Normal 5 9 3" xfId="868"/>
    <cellStyle name="Normal 5 9 4" xfId="1205"/>
    <cellStyle name="Normal 5 9 5" xfId="1216"/>
    <cellStyle name="Normal 6" xfId="24"/>
    <cellStyle name="Normal 6 10" xfId="473"/>
    <cellStyle name="Normal 6 10 2" xfId="863"/>
    <cellStyle name="Normal 6 10 3" xfId="980"/>
    <cellStyle name="Normal 6 10 4" xfId="1266"/>
    <cellStyle name="Normal 6 10 5" xfId="1117"/>
    <cellStyle name="Normal 6 11" xfId="499"/>
    <cellStyle name="Normal 6 11 2" xfId="877"/>
    <cellStyle name="Normal 6 11 3" xfId="991"/>
    <cellStyle name="Normal 6 11 4" xfId="1279"/>
    <cellStyle name="Normal 6 11 5" xfId="1173"/>
    <cellStyle name="Normal 6 12" xfId="525"/>
    <cellStyle name="Normal 6 12 2" xfId="894"/>
    <cellStyle name="Normal 6 12 3" xfId="1001"/>
    <cellStyle name="Normal 6 12 4" xfId="1293"/>
    <cellStyle name="Normal 6 12 5" xfId="1404"/>
    <cellStyle name="Normal 6 13" xfId="551"/>
    <cellStyle name="Normal 6 13 2" xfId="907"/>
    <cellStyle name="Normal 6 13 3" xfId="1011"/>
    <cellStyle name="Normal 6 13 4" xfId="1307"/>
    <cellStyle name="Normal 6 13 5" xfId="1145"/>
    <cellStyle name="Normal 6 14" xfId="577"/>
    <cellStyle name="Normal 6 14 2" xfId="919"/>
    <cellStyle name="Normal 6 14 3" xfId="1021"/>
    <cellStyle name="Normal 6 14 4" xfId="1321"/>
    <cellStyle name="Normal 6 14 5" xfId="1090"/>
    <cellStyle name="Normal 6 15" xfId="602"/>
    <cellStyle name="Normal 6 15 2" xfId="931"/>
    <cellStyle name="Normal 6 15 3" xfId="1030"/>
    <cellStyle name="Normal 6 15 4" xfId="1333"/>
    <cellStyle name="Normal 6 15 5" xfId="1105"/>
    <cellStyle name="Normal 6 16" xfId="624"/>
    <cellStyle name="Normal 6 16 2" xfId="940"/>
    <cellStyle name="Normal 6 16 3" xfId="1036"/>
    <cellStyle name="Normal 6 16 4" xfId="1342"/>
    <cellStyle name="Normal 6 16 5" xfId="1199"/>
    <cellStyle name="Normal 6 17" xfId="645"/>
    <cellStyle name="Normal 6 17 2" xfId="947"/>
    <cellStyle name="Normal 6 17 3" xfId="1041"/>
    <cellStyle name="Normal 6 17 4" xfId="1352"/>
    <cellStyle name="Normal 6 17 5" xfId="1345"/>
    <cellStyle name="Normal 6 2" xfId="3"/>
    <cellStyle name="Normal 6 3" xfId="291"/>
    <cellStyle name="Normal 6 3 2" xfId="762"/>
    <cellStyle name="Normal 6 3 3" xfId="722"/>
    <cellStyle name="Normal 6 3 4" xfId="1169"/>
    <cellStyle name="Normal 6 3 5" xfId="1300"/>
    <cellStyle name="Normal 6 4" xfId="317"/>
    <cellStyle name="Normal 6 4 2" xfId="776"/>
    <cellStyle name="Normal 6 4 3" xfId="733"/>
    <cellStyle name="Normal 6 4 4" xfId="1183"/>
    <cellStyle name="Normal 6 4 5" xfId="1364"/>
    <cellStyle name="Normal 6 5" xfId="343"/>
    <cellStyle name="Normal 6 5 2" xfId="791"/>
    <cellStyle name="Normal 6 5 3" xfId="765"/>
    <cellStyle name="Normal 6 5 4" xfId="1196"/>
    <cellStyle name="Normal 6 5 5" xfId="1108"/>
    <cellStyle name="Normal 6 6" xfId="369"/>
    <cellStyle name="Normal 6 6 2" xfId="805"/>
    <cellStyle name="Normal 6 6 3" xfId="808"/>
    <cellStyle name="Normal 6 6 4" xfId="1210"/>
    <cellStyle name="Normal 6 6 5" xfId="1138"/>
    <cellStyle name="Normal 6 7" xfId="395"/>
    <cellStyle name="Normal 6 7 2" xfId="819"/>
    <cellStyle name="Normal 6 7 3" xfId="836"/>
    <cellStyle name="Normal 6 7 4" xfId="1224"/>
    <cellStyle name="Normal 6 7 5" xfId="1089"/>
    <cellStyle name="Normal 6 8" xfId="421"/>
    <cellStyle name="Normal 6 8 2" xfId="833"/>
    <cellStyle name="Normal 6 8 3" xfId="880"/>
    <cellStyle name="Normal 6 8 4" xfId="1239"/>
    <cellStyle name="Normal 6 8 5" xfId="1325"/>
    <cellStyle name="Normal 6 9" xfId="447"/>
    <cellStyle name="Normal 6 9 2" xfId="849"/>
    <cellStyle name="Normal 6 9 3" xfId="969"/>
    <cellStyle name="Normal 6 9 4" xfId="1252"/>
    <cellStyle name="Normal 6 9 5" xfId="1382"/>
    <cellStyle name="Normal 7" xfId="25"/>
    <cellStyle name="Normal 7 10" xfId="474"/>
    <cellStyle name="Normal 7 10 2" xfId="864"/>
    <cellStyle name="Normal 7 10 3" xfId="981"/>
    <cellStyle name="Normal 7 10 4" xfId="1267"/>
    <cellStyle name="Normal 7 10 5" xfId="1114"/>
    <cellStyle name="Normal 7 11" xfId="500"/>
    <cellStyle name="Normal 7 11 2" xfId="878"/>
    <cellStyle name="Normal 7 11 3" xfId="992"/>
    <cellStyle name="Normal 7 11 4" xfId="1280"/>
    <cellStyle name="Normal 7 11 5" xfId="1140"/>
    <cellStyle name="Normal 7 12" xfId="526"/>
    <cellStyle name="Normal 7 12 2" xfId="895"/>
    <cellStyle name="Normal 7 12 3" xfId="1002"/>
    <cellStyle name="Normal 7 12 4" xfId="1294"/>
    <cellStyle name="Normal 7 12 5" xfId="1389"/>
    <cellStyle name="Normal 7 13" xfId="552"/>
    <cellStyle name="Normal 7 13 2" xfId="908"/>
    <cellStyle name="Normal 7 13 3" xfId="1012"/>
    <cellStyle name="Normal 7 13 4" xfId="1308"/>
    <cellStyle name="Normal 7 13 5" xfId="1144"/>
    <cellStyle name="Normal 7 14" xfId="578"/>
    <cellStyle name="Normal 7 14 2" xfId="920"/>
    <cellStyle name="Normal 7 14 3" xfId="1022"/>
    <cellStyle name="Normal 7 14 4" xfId="1322"/>
    <cellStyle name="Normal 7 14 5" xfId="1356"/>
    <cellStyle name="Normal 7 15" xfId="603"/>
    <cellStyle name="Normal 7 15 2" xfId="932"/>
    <cellStyle name="Normal 7 15 3" xfId="1031"/>
    <cellStyle name="Normal 7 15 4" xfId="1334"/>
    <cellStyle name="Normal 7 15 5" xfId="1100"/>
    <cellStyle name="Normal 7 16" xfId="625"/>
    <cellStyle name="Normal 7 16 2" xfId="941"/>
    <cellStyle name="Normal 7 16 3" xfId="1037"/>
    <cellStyle name="Normal 7 16 4" xfId="1343"/>
    <cellStyle name="Normal 7 16 5" xfId="1186"/>
    <cellStyle name="Normal 7 17" xfId="646"/>
    <cellStyle name="Normal 7 17 2" xfId="948"/>
    <cellStyle name="Normal 7 17 3" xfId="1042"/>
    <cellStyle name="Normal 7 17 4" xfId="1353"/>
    <cellStyle name="Normal 7 17 5" xfId="1336"/>
    <cellStyle name="Normal 7 2" xfId="127"/>
    <cellStyle name="Normal 7 3" xfId="292"/>
    <cellStyle name="Normal 7 3 2" xfId="763"/>
    <cellStyle name="Normal 7 3 3" xfId="721"/>
    <cellStyle name="Normal 7 3 4" xfId="1170"/>
    <cellStyle name="Normal 7 3 5" xfId="1286"/>
    <cellStyle name="Normal 7 4" xfId="318"/>
    <cellStyle name="Normal 7 4 2" xfId="777"/>
    <cellStyle name="Normal 7 4 3" xfId="729"/>
    <cellStyle name="Normal 7 4 4" xfId="1184"/>
    <cellStyle name="Normal 7 4 5" xfId="1092"/>
    <cellStyle name="Normal 7 5" xfId="344"/>
    <cellStyle name="Normal 7 5 2" xfId="792"/>
    <cellStyle name="Normal 7 5 3" xfId="741"/>
    <cellStyle name="Normal 7 5 4" xfId="1197"/>
    <cellStyle name="Normal 7 5 5" xfId="1102"/>
    <cellStyle name="Normal 7 6" xfId="370"/>
    <cellStyle name="Normal 7 6 2" xfId="806"/>
    <cellStyle name="Normal 7 6 3" xfId="794"/>
    <cellStyle name="Normal 7 6 4" xfId="1211"/>
    <cellStyle name="Normal 7 6 5" xfId="1134"/>
    <cellStyle name="Normal 7 7" xfId="396"/>
    <cellStyle name="Normal 7 7 2" xfId="820"/>
    <cellStyle name="Normal 7 7 3" xfId="706"/>
    <cellStyle name="Normal 7 7 4" xfId="1225"/>
    <cellStyle name="Normal 7 7 5" xfId="1230"/>
    <cellStyle name="Normal 7 8" xfId="422"/>
    <cellStyle name="Normal 7 8 2" xfId="834"/>
    <cellStyle name="Normal 7 8 3" xfId="866"/>
    <cellStyle name="Normal 7 8 4" xfId="1240"/>
    <cellStyle name="Normal 7 8 5" xfId="1311"/>
    <cellStyle name="Normal 7 9" xfId="448"/>
    <cellStyle name="Normal 7 9 2" xfId="850"/>
    <cellStyle name="Normal 7 9 3" xfId="970"/>
    <cellStyle name="Normal 7 9 4" xfId="1253"/>
    <cellStyle name="Normal 7 9 5" xfId="1376"/>
    <cellStyle name="Normal 8" xfId="9"/>
    <cellStyle name="Normal 8 10" xfId="417"/>
    <cellStyle name="Normal 8 10 2" xfId="829"/>
    <cellStyle name="Normal 8 10 3" xfId="934"/>
    <cellStyle name="Normal 8 10 4" xfId="1235"/>
    <cellStyle name="Normal 8 10 5" xfId="1091"/>
    <cellStyle name="Normal 8 11" xfId="443"/>
    <cellStyle name="Normal 8 11 2" xfId="845"/>
    <cellStyle name="Normal 8 11 3" xfId="965"/>
    <cellStyle name="Normal 8 11 4" xfId="1248"/>
    <cellStyle name="Normal 8 11 5" xfId="1101"/>
    <cellStyle name="Normal 8 12" xfId="469"/>
    <cellStyle name="Normal 8 12 2" xfId="859"/>
    <cellStyle name="Normal 8 12 3" xfId="976"/>
    <cellStyle name="Normal 8 12 4" xfId="1262"/>
    <cellStyle name="Normal 8 12 5" xfId="1133"/>
    <cellStyle name="Normal 8 13" xfId="495"/>
    <cellStyle name="Normal 8 13 2" xfId="873"/>
    <cellStyle name="Normal 8 13 3" xfId="987"/>
    <cellStyle name="Normal 8 13 4" xfId="1275"/>
    <cellStyle name="Normal 8 13 5" xfId="1229"/>
    <cellStyle name="Normal 8 14" xfId="521"/>
    <cellStyle name="Normal 8 14 2" xfId="890"/>
    <cellStyle name="Normal 8 14 3" xfId="997"/>
    <cellStyle name="Normal 8 14 4" xfId="1289"/>
    <cellStyle name="Normal 8 14 5" xfId="1394"/>
    <cellStyle name="Normal 8 15" xfId="547"/>
    <cellStyle name="Normal 8 15 2" xfId="903"/>
    <cellStyle name="Normal 8 15 3" xfId="1007"/>
    <cellStyle name="Normal 8 15 4" xfId="1303"/>
    <cellStyle name="Normal 8 15 5" xfId="1149"/>
    <cellStyle name="Normal 8 16" xfId="573"/>
    <cellStyle name="Normal 8 16 2" xfId="915"/>
    <cellStyle name="Normal 8 16 3" xfId="1017"/>
    <cellStyle name="Normal 8 16 4" xfId="1317"/>
    <cellStyle name="Normal 8 16 5" xfId="1381"/>
    <cellStyle name="Normal 8 17" xfId="598"/>
    <cellStyle name="Normal 8 17 2" xfId="927"/>
    <cellStyle name="Normal 8 17 3" xfId="1026"/>
    <cellStyle name="Normal 8 17 4" xfId="1329"/>
    <cellStyle name="Normal 8 17 5" xfId="1124"/>
    <cellStyle name="Normal 8 2" xfId="124"/>
    <cellStyle name="Normal 8 3" xfId="278"/>
    <cellStyle name="Normal 8 3 2" xfId="749"/>
    <cellStyle name="Normal 8 3 3" xfId="855"/>
    <cellStyle name="Normal 8 3 4" xfId="1156"/>
    <cellStyle name="Normal 8 3 5" xfId="1104"/>
    <cellStyle name="Normal 8 4" xfId="283"/>
    <cellStyle name="Normal 8 4 2" xfId="754"/>
    <cellStyle name="Normal 8 4 3" xfId="797"/>
    <cellStyle name="Normal 8 4 4" xfId="1161"/>
    <cellStyle name="Normal 8 4 5" xfId="1379"/>
    <cellStyle name="Normal 8 5" xfId="287"/>
    <cellStyle name="Normal 8 5 2" xfId="758"/>
    <cellStyle name="Normal 8 5 3" xfId="739"/>
    <cellStyle name="Normal 8 5 4" xfId="1165"/>
    <cellStyle name="Normal 8 5 5" xfId="1350"/>
    <cellStyle name="Normal 8 6" xfId="313"/>
    <cellStyle name="Normal 8 6 2" xfId="772"/>
    <cellStyle name="Normal 8 6 3" xfId="782"/>
    <cellStyle name="Normal 8 6 4" xfId="1179"/>
    <cellStyle name="Normal 8 6 5" xfId="1415"/>
    <cellStyle name="Normal 8 7" xfId="339"/>
    <cellStyle name="Normal 8 7 2" xfId="787"/>
    <cellStyle name="Normal 8 7 3" xfId="824"/>
    <cellStyle name="Normal 8 7 4" xfId="1192"/>
    <cellStyle name="Normal 8 7 5" xfId="1127"/>
    <cellStyle name="Normal 8 8" xfId="365"/>
    <cellStyle name="Normal 8 8 2" xfId="801"/>
    <cellStyle name="Normal 8 8 3" xfId="854"/>
    <cellStyle name="Normal 8 8 4" xfId="1206"/>
    <cellStyle name="Normal 8 8 5" xfId="1202"/>
    <cellStyle name="Normal 8 9" xfId="391"/>
    <cellStyle name="Normal 8 9 2" xfId="815"/>
    <cellStyle name="Normal 8 9 3" xfId="898"/>
    <cellStyle name="Normal 8 9 4" xfId="1220"/>
    <cellStyle name="Normal 8 9 5" xfId="1284"/>
    <cellStyle name="Normal 9" xfId="10"/>
    <cellStyle name="Normal 9 10" xfId="418"/>
    <cellStyle name="Normal 9 10 2" xfId="830"/>
    <cellStyle name="Normal 9 10 3" xfId="922"/>
    <cellStyle name="Normal 9 10 4" xfId="1236"/>
    <cellStyle name="Normal 9 10 5" xfId="1357"/>
    <cellStyle name="Normal 9 11" xfId="444"/>
    <cellStyle name="Normal 9 11 2" xfId="846"/>
    <cellStyle name="Normal 9 11 3" xfId="966"/>
    <cellStyle name="Normal 9 11 4" xfId="1249"/>
    <cellStyle name="Normal 9 11 5" xfId="1096"/>
    <cellStyle name="Normal 9 12" xfId="470"/>
    <cellStyle name="Normal 9 12 2" xfId="860"/>
    <cellStyle name="Normal 9 12 3" xfId="977"/>
    <cellStyle name="Normal 9 12 4" xfId="1263"/>
    <cellStyle name="Normal 9 12 5" xfId="1129"/>
    <cellStyle name="Normal 9 13" xfId="496"/>
    <cellStyle name="Normal 9 13 2" xfId="874"/>
    <cellStyle name="Normal 9 13 3" xfId="988"/>
    <cellStyle name="Normal 9 13 4" xfId="1276"/>
    <cellStyle name="Normal 9 13 5" xfId="1214"/>
    <cellStyle name="Normal 9 14" xfId="522"/>
    <cellStyle name="Normal 9 14 2" xfId="891"/>
    <cellStyle name="Normal 9 14 3" xfId="998"/>
    <cellStyle name="Normal 9 14 4" xfId="1290"/>
    <cellStyle name="Normal 9 14 5" xfId="1406"/>
    <cellStyle name="Normal 9 15" xfId="548"/>
    <cellStyle name="Normal 9 15 2" xfId="904"/>
    <cellStyle name="Normal 9 15 3" xfId="1008"/>
    <cellStyle name="Normal 9 15 4" xfId="1304"/>
    <cellStyle name="Normal 9 15 5" xfId="1148"/>
    <cellStyle name="Normal 9 16" xfId="574"/>
    <cellStyle name="Normal 9 16 2" xfId="916"/>
    <cellStyle name="Normal 9 16 3" xfId="1018"/>
    <cellStyle name="Normal 9 16 4" xfId="1318"/>
    <cellStyle name="Normal 9 16 5" xfId="1383"/>
    <cellStyle name="Normal 9 17" xfId="599"/>
    <cellStyle name="Normal 9 17 2" xfId="928"/>
    <cellStyle name="Normal 9 17 3" xfId="1027"/>
    <cellStyle name="Normal 9 17 4" xfId="1330"/>
    <cellStyle name="Normal 9 17 5" xfId="1121"/>
    <cellStyle name="Normal 9 2" xfId="125"/>
    <cellStyle name="Normal 9 3" xfId="279"/>
    <cellStyle name="Normal 9 3 2" xfId="750"/>
    <cellStyle name="Normal 9 3 3" xfId="840"/>
    <cellStyle name="Normal 9 3 4" xfId="1157"/>
    <cellStyle name="Normal 9 3 5" xfId="1099"/>
    <cellStyle name="Normal 9 4" xfId="282"/>
    <cellStyle name="Normal 9 4 2" xfId="753"/>
    <cellStyle name="Normal 9 4 3" xfId="811"/>
    <cellStyle name="Normal 9 4 4" xfId="1160"/>
    <cellStyle name="Normal 9 4 5" xfId="1402"/>
    <cellStyle name="Normal 9 5" xfId="288"/>
    <cellStyle name="Normal 9 5 2" xfId="759"/>
    <cellStyle name="Normal 9 5 3" xfId="734"/>
    <cellStyle name="Normal 9 5 4" xfId="1166"/>
    <cellStyle name="Normal 9 5 5" xfId="1339"/>
    <cellStyle name="Normal 9 6" xfId="314"/>
    <cellStyle name="Normal 9 6 2" xfId="773"/>
    <cellStyle name="Normal 9 6 3" xfId="766"/>
    <cellStyle name="Normal 9 6 4" xfId="1180"/>
    <cellStyle name="Normal 9 6 5" xfId="1384"/>
    <cellStyle name="Normal 9 7" xfId="340"/>
    <cellStyle name="Normal 9 7 2" xfId="788"/>
    <cellStyle name="Normal 9 7 3" xfId="809"/>
    <cellStyle name="Normal 9 7 4" xfId="1193"/>
    <cellStyle name="Normal 9 7 5" xfId="1123"/>
    <cellStyle name="Normal 9 8" xfId="366"/>
    <cellStyle name="Normal 9 8 2" xfId="802"/>
    <cellStyle name="Normal 9 8 3" xfId="837"/>
    <cellStyle name="Normal 9 8 4" xfId="1207"/>
    <cellStyle name="Normal 9 8 5" xfId="1188"/>
    <cellStyle name="Normal 9 9" xfId="392"/>
    <cellStyle name="Normal 9 9 2" xfId="816"/>
    <cellStyle name="Normal 9 9 3" xfId="881"/>
    <cellStyle name="Normal 9 9 4" xfId="1221"/>
    <cellStyle name="Normal 9 9 5" xfId="1270"/>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view="pageBreakPreview" topLeftCell="A25" zoomScaleNormal="100" zoomScaleSheetLayoutView="100" workbookViewId="0">
      <selection activeCell="H28" sqref="H28"/>
    </sheetView>
  </sheetViews>
  <sheetFormatPr defaultColWidth="9.140625" defaultRowHeight="14.25" x14ac:dyDescent="0.25"/>
  <cols>
    <col min="1" max="1" width="5.28515625" style="13" customWidth="1"/>
    <col min="2" max="2" width="15.85546875" style="13" customWidth="1"/>
    <col min="3" max="3" width="10.140625" style="13" customWidth="1"/>
    <col min="4" max="4" width="13.28515625" style="13" customWidth="1"/>
    <col min="5" max="5" width="11.5703125" style="13" customWidth="1"/>
    <col min="6" max="6" width="11.5703125" style="30" customWidth="1"/>
    <col min="7" max="7" width="12.28515625" style="13" customWidth="1"/>
    <col min="8" max="8" width="10.28515625" style="13" customWidth="1"/>
    <col min="9" max="9" width="10.7109375" style="13" customWidth="1"/>
    <col min="10" max="10" width="8.140625" style="13" customWidth="1"/>
    <col min="11" max="16384" width="9.140625" style="13"/>
  </cols>
  <sheetData>
    <row r="1" spans="1:23" ht="25.5" customHeight="1" x14ac:dyDescent="0.25">
      <c r="A1" s="120" t="s">
        <v>286</v>
      </c>
      <c r="B1" s="120"/>
      <c r="C1" s="120"/>
      <c r="D1" s="120"/>
      <c r="E1" s="120"/>
      <c r="F1" s="120"/>
      <c r="G1" s="120"/>
      <c r="H1" s="120"/>
      <c r="I1" s="120"/>
      <c r="J1" s="120"/>
      <c r="K1" s="12"/>
    </row>
    <row r="2" spans="1:23" ht="15" customHeight="1" x14ac:dyDescent="0.25">
      <c r="A2" s="126" t="s">
        <v>87</v>
      </c>
      <c r="B2" s="126"/>
      <c r="C2" s="126"/>
      <c r="D2" s="126"/>
      <c r="E2" s="126"/>
      <c r="F2" s="126"/>
      <c r="G2" s="126"/>
      <c r="H2" s="126"/>
      <c r="I2" s="126"/>
      <c r="J2" s="126"/>
    </row>
    <row r="3" spans="1:23" hidden="1" x14ac:dyDescent="0.25">
      <c r="A3" s="126"/>
      <c r="B3" s="126"/>
      <c r="C3" s="126"/>
      <c r="D3" s="126"/>
      <c r="E3" s="126"/>
      <c r="F3" s="126"/>
      <c r="G3" s="126"/>
      <c r="H3" s="126"/>
      <c r="I3" s="126"/>
      <c r="J3" s="126"/>
    </row>
    <row r="4" spans="1:23" ht="24" customHeight="1" x14ac:dyDescent="0.25">
      <c r="A4" s="125" t="s">
        <v>145</v>
      </c>
      <c r="B4" s="125"/>
      <c r="C4" s="125"/>
      <c r="D4" s="125"/>
      <c r="E4" s="125"/>
      <c r="F4" s="125"/>
      <c r="G4" s="125"/>
      <c r="H4" s="125"/>
      <c r="I4" s="125"/>
      <c r="J4" s="125"/>
    </row>
    <row r="5" spans="1:23" s="16" customFormat="1" ht="110.25" x14ac:dyDescent="0.25">
      <c r="A5" s="15" t="s">
        <v>181</v>
      </c>
      <c r="B5" s="15" t="s">
        <v>1</v>
      </c>
      <c r="C5" s="14" t="s">
        <v>2</v>
      </c>
      <c r="D5" s="15" t="s">
        <v>177</v>
      </c>
      <c r="E5" s="15" t="s">
        <v>47</v>
      </c>
      <c r="F5" s="15" t="s">
        <v>3</v>
      </c>
      <c r="G5" s="15" t="s">
        <v>4</v>
      </c>
      <c r="H5" s="15" t="s">
        <v>41</v>
      </c>
      <c r="I5" s="15" t="s">
        <v>42</v>
      </c>
      <c r="J5" s="15" t="s">
        <v>5</v>
      </c>
    </row>
    <row r="6" spans="1:23" ht="21.95" customHeight="1" x14ac:dyDescent="0.25">
      <c r="A6" s="18">
        <v>1</v>
      </c>
      <c r="B6" s="19" t="s">
        <v>54</v>
      </c>
      <c r="C6" s="124" t="s">
        <v>70</v>
      </c>
      <c r="D6" s="20">
        <v>45302</v>
      </c>
      <c r="E6" s="21"/>
      <c r="F6" s="22">
        <v>22522.83</v>
      </c>
      <c r="G6" s="17"/>
      <c r="H6" s="17"/>
      <c r="I6" s="17"/>
      <c r="J6" s="17"/>
    </row>
    <row r="7" spans="1:23" ht="21.95" customHeight="1" x14ac:dyDescent="0.25">
      <c r="A7" s="18">
        <v>2</v>
      </c>
      <c r="B7" s="19" t="s">
        <v>55</v>
      </c>
      <c r="C7" s="124"/>
      <c r="D7" s="20">
        <v>45302</v>
      </c>
      <c r="E7" s="21"/>
      <c r="F7" s="22">
        <v>19498.900000000001</v>
      </c>
      <c r="G7" s="17"/>
      <c r="H7" s="17"/>
      <c r="I7" s="17"/>
      <c r="J7" s="17"/>
    </row>
    <row r="8" spans="1:23" ht="21.95" customHeight="1" x14ac:dyDescent="0.25">
      <c r="A8" s="18">
        <v>3</v>
      </c>
      <c r="B8" s="19" t="s">
        <v>56</v>
      </c>
      <c r="C8" s="124"/>
      <c r="D8" s="20">
        <v>45302</v>
      </c>
      <c r="E8" s="21"/>
      <c r="F8" s="22">
        <v>22151.54</v>
      </c>
      <c r="G8" s="17"/>
      <c r="H8" s="17"/>
      <c r="I8" s="17"/>
      <c r="J8" s="17"/>
    </row>
    <row r="9" spans="1:23" ht="21.95" customHeight="1" x14ac:dyDescent="0.25">
      <c r="A9" s="18">
        <v>4</v>
      </c>
      <c r="B9" s="19" t="s">
        <v>57</v>
      </c>
      <c r="C9" s="124"/>
      <c r="D9" s="20">
        <v>45445</v>
      </c>
      <c r="E9" s="21"/>
      <c r="F9" s="22">
        <v>20000</v>
      </c>
      <c r="G9" s="17"/>
      <c r="H9" s="17"/>
      <c r="I9" s="17"/>
      <c r="J9" s="17"/>
      <c r="W9" s="13" t="s">
        <v>87</v>
      </c>
    </row>
    <row r="10" spans="1:23" ht="21.95" customHeight="1" x14ac:dyDescent="0.25">
      <c r="A10" s="18">
        <v>5</v>
      </c>
      <c r="B10" s="19" t="s">
        <v>58</v>
      </c>
      <c r="C10" s="124"/>
      <c r="D10" s="20">
        <v>45033</v>
      </c>
      <c r="E10" s="21"/>
      <c r="F10" s="22">
        <v>20000.32</v>
      </c>
      <c r="G10" s="17"/>
      <c r="H10" s="17"/>
      <c r="I10" s="17"/>
      <c r="J10" s="17"/>
    </row>
    <row r="11" spans="1:23" ht="21.95" customHeight="1" x14ac:dyDescent="0.25">
      <c r="A11" s="18">
        <v>6</v>
      </c>
      <c r="B11" s="19" t="s">
        <v>59</v>
      </c>
      <c r="C11" s="124"/>
      <c r="D11" s="20">
        <v>45445</v>
      </c>
      <c r="E11" s="21"/>
      <c r="F11" s="22">
        <v>20336.73</v>
      </c>
      <c r="G11" s="17"/>
      <c r="H11" s="17"/>
      <c r="I11" s="17"/>
      <c r="J11" s="17"/>
    </row>
    <row r="12" spans="1:23" ht="21.95" customHeight="1" x14ac:dyDescent="0.25">
      <c r="A12" s="18">
        <v>7</v>
      </c>
      <c r="B12" s="19" t="s">
        <v>60</v>
      </c>
      <c r="C12" s="124"/>
      <c r="D12" s="20">
        <v>45445</v>
      </c>
      <c r="E12" s="21"/>
      <c r="F12" s="22">
        <v>20609.93</v>
      </c>
      <c r="G12" s="17"/>
      <c r="H12" s="17"/>
      <c r="I12" s="17"/>
      <c r="J12" s="17"/>
    </row>
    <row r="13" spans="1:23" ht="21.95" customHeight="1" x14ac:dyDescent="0.25">
      <c r="A13" s="18">
        <v>8</v>
      </c>
      <c r="B13" s="19" t="s">
        <v>61</v>
      </c>
      <c r="C13" s="124"/>
      <c r="D13" s="20">
        <v>45445</v>
      </c>
      <c r="E13" s="21"/>
      <c r="F13" s="22">
        <v>25819.61</v>
      </c>
      <c r="G13" s="17"/>
      <c r="H13" s="17"/>
      <c r="I13" s="17"/>
      <c r="J13" s="17"/>
    </row>
    <row r="14" spans="1:23" ht="21.95" customHeight="1" x14ac:dyDescent="0.25">
      <c r="A14" s="18">
        <v>9</v>
      </c>
      <c r="B14" s="19" t="s">
        <v>62</v>
      </c>
      <c r="C14" s="124"/>
      <c r="D14" s="20">
        <v>45445</v>
      </c>
      <c r="E14" s="21"/>
      <c r="F14" s="22">
        <v>19442.900000000001</v>
      </c>
      <c r="G14" s="17"/>
      <c r="H14" s="17"/>
      <c r="I14" s="17"/>
      <c r="J14" s="17"/>
    </row>
    <row r="15" spans="1:23" ht="21.95" customHeight="1" x14ac:dyDescent="0.25">
      <c r="A15" s="18">
        <v>10</v>
      </c>
      <c r="B15" s="19" t="s">
        <v>63</v>
      </c>
      <c r="C15" s="124"/>
      <c r="D15" s="20">
        <v>45445</v>
      </c>
      <c r="E15" s="21"/>
      <c r="F15" s="22">
        <v>13455.02</v>
      </c>
      <c r="G15" s="17"/>
      <c r="H15" s="17"/>
      <c r="I15" s="17"/>
      <c r="J15" s="17"/>
    </row>
    <row r="16" spans="1:23" ht="21.95" customHeight="1" x14ac:dyDescent="0.25">
      <c r="A16" s="18">
        <v>11</v>
      </c>
      <c r="B16" s="19" t="s">
        <v>64</v>
      </c>
      <c r="C16" s="124"/>
      <c r="D16" s="20">
        <v>45445</v>
      </c>
      <c r="E16" s="21"/>
      <c r="F16" s="22">
        <v>26103.360000000001</v>
      </c>
      <c r="G16" s="17"/>
      <c r="H16" s="17"/>
      <c r="I16" s="17"/>
      <c r="J16" s="17"/>
    </row>
    <row r="17" spans="1:10" ht="21.95" customHeight="1" x14ac:dyDescent="0.25">
      <c r="A17" s="18">
        <v>12</v>
      </c>
      <c r="B17" s="19" t="s">
        <v>65</v>
      </c>
      <c r="C17" s="124"/>
      <c r="D17" s="20">
        <v>45445</v>
      </c>
      <c r="E17" s="21"/>
      <c r="F17" s="22">
        <v>17251.73</v>
      </c>
      <c r="G17" s="17"/>
      <c r="H17" s="17"/>
      <c r="I17" s="17"/>
      <c r="J17" s="17"/>
    </row>
    <row r="18" spans="1:10" ht="21.95" customHeight="1" x14ac:dyDescent="0.25">
      <c r="A18" s="18">
        <v>13</v>
      </c>
      <c r="B18" s="19" t="s">
        <v>66</v>
      </c>
      <c r="C18" s="124"/>
      <c r="D18" s="20">
        <v>45445</v>
      </c>
      <c r="E18" s="21"/>
      <c r="F18" s="22">
        <v>21894.9</v>
      </c>
      <c r="G18" s="17"/>
      <c r="H18" s="17"/>
      <c r="I18" s="17"/>
      <c r="J18" s="17"/>
    </row>
    <row r="19" spans="1:10" ht="21.95" customHeight="1" x14ac:dyDescent="0.25">
      <c r="A19" s="18">
        <v>14</v>
      </c>
      <c r="B19" s="19" t="s">
        <v>67</v>
      </c>
      <c r="C19" s="124"/>
      <c r="D19" s="20">
        <v>45445</v>
      </c>
      <c r="E19" s="21"/>
      <c r="F19" s="22">
        <v>25384.98</v>
      </c>
      <c r="G19" s="17"/>
      <c r="H19" s="17"/>
      <c r="I19" s="17"/>
      <c r="J19" s="17"/>
    </row>
    <row r="20" spans="1:10" ht="21.95" customHeight="1" x14ac:dyDescent="0.25">
      <c r="A20" s="18">
        <v>15</v>
      </c>
      <c r="B20" s="19" t="s">
        <v>68</v>
      </c>
      <c r="C20" s="124"/>
      <c r="D20" s="20">
        <v>45445</v>
      </c>
      <c r="E20" s="21"/>
      <c r="F20" s="22">
        <v>24597.14</v>
      </c>
      <c r="G20" s="17"/>
      <c r="H20" s="17"/>
      <c r="I20" s="17"/>
      <c r="J20" s="17"/>
    </row>
    <row r="21" spans="1:10" ht="48.75" customHeight="1" x14ac:dyDescent="0.25">
      <c r="A21" s="18">
        <v>16</v>
      </c>
      <c r="B21" s="19" t="s">
        <v>69</v>
      </c>
      <c r="C21" s="124"/>
      <c r="D21" s="19" t="s">
        <v>176</v>
      </c>
      <c r="E21" s="21"/>
      <c r="F21" s="22">
        <v>1000</v>
      </c>
      <c r="G21" s="17"/>
      <c r="H21" s="17"/>
      <c r="I21" s="17"/>
      <c r="J21" s="17"/>
    </row>
    <row r="22" spans="1:10" ht="21.95" customHeight="1" x14ac:dyDescent="0.25">
      <c r="A22" s="18">
        <v>17</v>
      </c>
      <c r="B22" s="23" t="s">
        <v>137</v>
      </c>
      <c r="C22" s="124"/>
      <c r="D22" s="20">
        <v>45184</v>
      </c>
      <c r="E22" s="21"/>
      <c r="F22" s="24">
        <v>27300</v>
      </c>
      <c r="G22" s="17"/>
      <c r="H22" s="17"/>
      <c r="I22" s="17"/>
      <c r="J22" s="17"/>
    </row>
    <row r="23" spans="1:10" ht="21.95" customHeight="1" x14ac:dyDescent="0.25">
      <c r="A23" s="18">
        <v>18</v>
      </c>
      <c r="B23" s="23" t="s">
        <v>135</v>
      </c>
      <c r="C23" s="124"/>
      <c r="D23" s="20">
        <v>45132</v>
      </c>
      <c r="E23" s="21"/>
      <c r="F23" s="24">
        <v>10000</v>
      </c>
      <c r="G23" s="17"/>
      <c r="H23" s="17"/>
      <c r="I23" s="17"/>
      <c r="J23" s="17"/>
    </row>
    <row r="24" spans="1:10" ht="21.95" customHeight="1" x14ac:dyDescent="0.25">
      <c r="A24" s="18">
        <v>19</v>
      </c>
      <c r="B24" s="23" t="s">
        <v>172</v>
      </c>
      <c r="C24" s="124"/>
      <c r="D24" s="20">
        <v>45132</v>
      </c>
      <c r="E24" s="21"/>
      <c r="F24" s="24">
        <v>26650</v>
      </c>
      <c r="G24" s="17"/>
      <c r="H24" s="17"/>
      <c r="I24" s="17"/>
      <c r="J24" s="17"/>
    </row>
    <row r="25" spans="1:10" ht="21.95" customHeight="1" x14ac:dyDescent="0.25">
      <c r="A25" s="18">
        <v>20</v>
      </c>
      <c r="B25" s="23" t="s">
        <v>136</v>
      </c>
      <c r="C25" s="124"/>
      <c r="D25" s="20">
        <v>45132</v>
      </c>
      <c r="E25" s="21"/>
      <c r="F25" s="24">
        <v>18000</v>
      </c>
      <c r="G25" s="17"/>
      <c r="H25" s="17"/>
      <c r="I25" s="17"/>
      <c r="J25" s="17"/>
    </row>
    <row r="26" spans="1:10" ht="15.75" x14ac:dyDescent="0.25">
      <c r="A26" s="14" t="s">
        <v>6</v>
      </c>
      <c r="B26" s="17"/>
      <c r="C26" s="17"/>
      <c r="D26" s="17"/>
      <c r="E26" s="17"/>
      <c r="F26" s="18"/>
      <c r="G26" s="17"/>
      <c r="H26" s="17"/>
      <c r="I26" s="17"/>
      <c r="J26" s="17"/>
    </row>
    <row r="27" spans="1:10" ht="15" x14ac:dyDescent="0.25">
      <c r="A27" s="26"/>
      <c r="B27" s="26"/>
      <c r="C27" s="26"/>
      <c r="D27" s="26"/>
      <c r="E27" s="26"/>
      <c r="F27" s="27"/>
      <c r="G27" s="26"/>
      <c r="H27" s="26"/>
      <c r="I27" s="26"/>
      <c r="J27" s="26"/>
    </row>
    <row r="28" spans="1:10" ht="15" x14ac:dyDescent="0.25">
      <c r="A28" s="26"/>
      <c r="B28" s="26"/>
      <c r="C28" s="26"/>
      <c r="D28" s="26"/>
      <c r="E28" s="26"/>
      <c r="F28" s="27"/>
      <c r="G28" s="26"/>
      <c r="H28" s="26"/>
      <c r="I28" s="26"/>
      <c r="J28" s="26"/>
    </row>
    <row r="29" spans="1:10" ht="15" x14ac:dyDescent="0.25">
      <c r="A29" s="123" t="s">
        <v>43</v>
      </c>
      <c r="B29" s="123"/>
      <c r="C29" s="123"/>
      <c r="D29" s="123"/>
      <c r="E29" s="123"/>
      <c r="F29" s="123"/>
      <c r="G29" s="123"/>
      <c r="H29" s="123"/>
      <c r="I29" s="26"/>
      <c r="J29" s="26"/>
    </row>
    <row r="30" spans="1:10" ht="15" x14ac:dyDescent="0.25">
      <c r="A30" s="26"/>
      <c r="B30" s="26"/>
      <c r="C30" s="26"/>
      <c r="D30" s="26"/>
      <c r="E30" s="26"/>
      <c r="F30" s="27"/>
      <c r="G30" s="26"/>
      <c r="H30" s="26"/>
      <c r="I30" s="26"/>
      <c r="J30" s="26"/>
    </row>
    <row r="31" spans="1:10" ht="15" x14ac:dyDescent="0.25">
      <c r="A31" s="123" t="s">
        <v>91</v>
      </c>
      <c r="B31" s="123"/>
      <c r="C31" s="123"/>
      <c r="D31" s="123"/>
      <c r="E31" s="123"/>
      <c r="F31" s="123"/>
      <c r="G31" s="123"/>
      <c r="H31" s="123"/>
      <c r="I31" s="26"/>
      <c r="J31" s="26"/>
    </row>
    <row r="32" spans="1:10" ht="15" x14ac:dyDescent="0.25">
      <c r="A32" s="26"/>
      <c r="B32" s="26"/>
      <c r="C32" s="26"/>
      <c r="D32" s="26"/>
      <c r="E32" s="26"/>
      <c r="F32" s="27"/>
      <c r="G32" s="26"/>
      <c r="H32" s="26"/>
      <c r="I32" s="26"/>
      <c r="J32" s="26"/>
    </row>
    <row r="33" spans="1:10" s="29" customFormat="1" ht="49.5" hidden="1" customHeight="1" x14ac:dyDescent="0.25">
      <c r="A33" s="28" t="s">
        <v>88</v>
      </c>
      <c r="B33" s="121" t="s">
        <v>89</v>
      </c>
      <c r="C33" s="121"/>
      <c r="D33" s="121"/>
      <c r="E33" s="121"/>
      <c r="F33" s="121"/>
      <c r="G33" s="121"/>
      <c r="H33" s="121"/>
      <c r="I33" s="121"/>
      <c r="J33" s="121"/>
    </row>
    <row r="34" spans="1:10" ht="14.25" customHeight="1" x14ac:dyDescent="0.25"/>
    <row r="35" spans="1:10" ht="58.5" customHeight="1" x14ac:dyDescent="0.25"/>
    <row r="36" spans="1:10" ht="24" customHeight="1" x14ac:dyDescent="0.25">
      <c r="H36" s="122" t="s">
        <v>92</v>
      </c>
      <c r="I36" s="122"/>
    </row>
    <row r="37" spans="1:10" ht="18" x14ac:dyDescent="0.25">
      <c r="A37" s="122"/>
      <c r="B37" s="122"/>
    </row>
    <row r="38" spans="1:10" x14ac:dyDescent="0.25">
      <c r="A38" s="30"/>
      <c r="B38" s="30"/>
    </row>
    <row r="39" spans="1:10" x14ac:dyDescent="0.25">
      <c r="A39" s="30"/>
      <c r="B39" s="30"/>
    </row>
    <row r="40" spans="1:10" x14ac:dyDescent="0.25">
      <c r="A40" s="30"/>
      <c r="B40" s="30"/>
    </row>
    <row r="41" spans="1:10" ht="42.75" customHeight="1" x14ac:dyDescent="0.25">
      <c r="A41" s="30"/>
      <c r="B41" s="30"/>
    </row>
    <row r="42" spans="1:10" s="26" customFormat="1" ht="18" x14ac:dyDescent="0.25">
      <c r="C42" s="31"/>
      <c r="D42" s="31"/>
      <c r="E42" s="31"/>
      <c r="F42" s="32"/>
      <c r="G42" s="31"/>
      <c r="H42" s="122" t="s">
        <v>175</v>
      </c>
      <c r="I42" s="122"/>
      <c r="J42" s="48"/>
    </row>
  </sheetData>
  <mergeCells count="10">
    <mergeCell ref="H42:I42"/>
    <mergeCell ref="A37:B37"/>
    <mergeCell ref="C6:C25"/>
    <mergeCell ref="A4:J4"/>
    <mergeCell ref="A2:J3"/>
    <mergeCell ref="A1:J1"/>
    <mergeCell ref="B33:J33"/>
    <mergeCell ref="H36:I36"/>
    <mergeCell ref="A29:H29"/>
    <mergeCell ref="A31:H31"/>
  </mergeCells>
  <pageMargins left="0.70866141732283472" right="0.70866141732283472" top="0.74803149606299213" bottom="0.74803149606299213" header="0.31496062992125984" footer="0.31496062992125984"/>
  <pageSetup paperSize="9" scale="78" orientation="portrait" horizontalDpi="4294967294"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topLeftCell="A4" zoomScale="70" zoomScaleNormal="50" zoomScaleSheetLayoutView="70" workbookViewId="0">
      <selection activeCell="T4" sqref="T4"/>
    </sheetView>
  </sheetViews>
  <sheetFormatPr defaultRowHeight="15" x14ac:dyDescent="0.2"/>
  <cols>
    <col min="1" max="1" width="6.28515625" style="33" customWidth="1"/>
    <col min="2" max="2" width="16.7109375" style="33" customWidth="1"/>
    <col min="3" max="3" width="8" style="33" customWidth="1"/>
    <col min="4" max="4" width="11.5703125" style="33" customWidth="1"/>
    <col min="5" max="5" width="10.85546875" style="33" customWidth="1"/>
    <col min="6" max="6" width="26.42578125" style="33" customWidth="1"/>
    <col min="7" max="7" width="26.7109375" style="33" customWidth="1"/>
    <col min="8" max="8" width="12" style="33" customWidth="1"/>
    <col min="9" max="9" width="12.7109375" style="33" customWidth="1"/>
    <col min="10" max="11" width="11.140625" style="33" customWidth="1"/>
    <col min="12" max="12" width="57.7109375" style="33" customWidth="1"/>
    <col min="13" max="13" width="15.85546875" style="45" customWidth="1"/>
    <col min="14" max="16384" width="9.140625" style="33"/>
  </cols>
  <sheetData>
    <row r="1" spans="1:13" ht="19.5" customHeight="1" x14ac:dyDescent="0.2">
      <c r="A1" s="128" t="s">
        <v>214</v>
      </c>
      <c r="B1" s="122"/>
      <c r="C1" s="122"/>
      <c r="D1" s="122"/>
      <c r="E1" s="122"/>
      <c r="F1" s="122"/>
      <c r="G1" s="122"/>
      <c r="H1" s="122"/>
      <c r="I1" s="122"/>
      <c r="J1" s="122"/>
      <c r="K1" s="122"/>
      <c r="L1" s="122"/>
      <c r="M1" s="33"/>
    </row>
    <row r="2" spans="1:13" ht="25.5" customHeight="1" x14ac:dyDescent="0.2">
      <c r="A2" s="129" t="s">
        <v>7</v>
      </c>
      <c r="B2" s="130"/>
      <c r="C2" s="130"/>
      <c r="D2" s="130"/>
      <c r="E2" s="130"/>
      <c r="F2" s="130"/>
      <c r="G2" s="130"/>
      <c r="H2" s="130"/>
      <c r="I2" s="130"/>
      <c r="J2" s="130"/>
      <c r="K2" s="130"/>
      <c r="L2" s="130"/>
      <c r="M2" s="33"/>
    </row>
    <row r="3" spans="1:13" ht="114.75" customHeight="1" x14ac:dyDescent="0.2">
      <c r="A3" s="15" t="s">
        <v>147</v>
      </c>
      <c r="B3" s="15" t="s">
        <v>1</v>
      </c>
      <c r="C3" s="15" t="s">
        <v>2</v>
      </c>
      <c r="D3" s="15" t="s">
        <v>159</v>
      </c>
      <c r="E3" s="15" t="s">
        <v>182</v>
      </c>
      <c r="F3" s="15" t="s">
        <v>160</v>
      </c>
      <c r="G3" s="15" t="s">
        <v>178</v>
      </c>
      <c r="H3" s="15" t="s">
        <v>86</v>
      </c>
      <c r="I3" s="15" t="s">
        <v>174</v>
      </c>
      <c r="J3" s="15" t="s">
        <v>161</v>
      </c>
      <c r="K3" s="15" t="s">
        <v>8</v>
      </c>
      <c r="L3" s="14" t="s">
        <v>146</v>
      </c>
      <c r="M3" s="15" t="s">
        <v>194</v>
      </c>
    </row>
    <row r="4" spans="1:13" ht="354" customHeight="1" x14ac:dyDescent="0.2">
      <c r="A4" s="18">
        <v>1</v>
      </c>
      <c r="B4" s="15" t="s">
        <v>54</v>
      </c>
      <c r="C4" s="18" t="s">
        <v>70</v>
      </c>
      <c r="D4" s="18">
        <v>40.340000000000003</v>
      </c>
      <c r="E4" s="18" t="s">
        <v>71</v>
      </c>
      <c r="F4" s="34" t="s">
        <v>183</v>
      </c>
      <c r="G4" s="35" t="s">
        <v>117</v>
      </c>
      <c r="H4" s="18" t="s">
        <v>158</v>
      </c>
      <c r="I4" s="51">
        <v>0.9</v>
      </c>
      <c r="J4" s="47">
        <v>0.45</v>
      </c>
      <c r="K4" s="47">
        <v>0.21240000000000001</v>
      </c>
      <c r="L4" s="36" t="s">
        <v>237</v>
      </c>
      <c r="M4" s="19" t="s">
        <v>228</v>
      </c>
    </row>
    <row r="5" spans="1:13" ht="222.75" customHeight="1" x14ac:dyDescent="0.2">
      <c r="A5" s="18">
        <v>2</v>
      </c>
      <c r="B5" s="15" t="s">
        <v>55</v>
      </c>
      <c r="C5" s="18" t="s">
        <v>70</v>
      </c>
      <c r="D5" s="18">
        <v>8.0500000000000007</v>
      </c>
      <c r="E5" s="18" t="s">
        <v>71</v>
      </c>
      <c r="F5" s="34" t="s">
        <v>149</v>
      </c>
      <c r="G5" s="35" t="s">
        <v>93</v>
      </c>
      <c r="H5" s="18" t="s">
        <v>158</v>
      </c>
      <c r="I5" s="51">
        <v>0.3</v>
      </c>
      <c r="J5" s="47">
        <v>0.1</v>
      </c>
      <c r="K5" s="47">
        <v>8.5099999999999995E-2</v>
      </c>
      <c r="L5" s="36" t="s">
        <v>238</v>
      </c>
      <c r="M5" s="19" t="s">
        <v>232</v>
      </c>
    </row>
    <row r="6" spans="1:13" ht="273.75" customHeight="1" x14ac:dyDescent="0.2">
      <c r="A6" s="18">
        <v>3</v>
      </c>
      <c r="B6" s="15" t="s">
        <v>56</v>
      </c>
      <c r="C6" s="18" t="s">
        <v>70</v>
      </c>
      <c r="D6" s="18">
        <v>33.83</v>
      </c>
      <c r="E6" s="18" t="s">
        <v>71</v>
      </c>
      <c r="F6" s="34" t="s">
        <v>150</v>
      </c>
      <c r="G6" s="35" t="s">
        <v>117</v>
      </c>
      <c r="H6" s="18" t="s">
        <v>158</v>
      </c>
      <c r="I6" s="51">
        <v>0.73</v>
      </c>
      <c r="J6" s="51">
        <v>0.45</v>
      </c>
      <c r="K6" s="47">
        <v>0.3967</v>
      </c>
      <c r="L6" s="35" t="s">
        <v>236</v>
      </c>
      <c r="M6" s="19" t="s">
        <v>229</v>
      </c>
    </row>
    <row r="7" spans="1:13" ht="342" customHeight="1" x14ac:dyDescent="0.2">
      <c r="A7" s="18">
        <v>4</v>
      </c>
      <c r="B7" s="15" t="s">
        <v>57</v>
      </c>
      <c r="C7" s="18" t="s">
        <v>70</v>
      </c>
      <c r="D7" s="18">
        <v>20.440000000000001</v>
      </c>
      <c r="E7" s="18" t="s">
        <v>71</v>
      </c>
      <c r="F7" s="34" t="s">
        <v>151</v>
      </c>
      <c r="G7" s="35" t="s">
        <v>118</v>
      </c>
      <c r="H7" s="18" t="s">
        <v>158</v>
      </c>
      <c r="I7" s="51">
        <v>0.74</v>
      </c>
      <c r="J7" s="51">
        <v>0.42</v>
      </c>
      <c r="K7" s="47">
        <v>0.4158</v>
      </c>
      <c r="L7" s="36" t="s">
        <v>239</v>
      </c>
      <c r="M7" s="19" t="s">
        <v>216</v>
      </c>
    </row>
    <row r="8" spans="1:13" ht="267.75" customHeight="1" x14ac:dyDescent="0.2">
      <c r="A8" s="18">
        <v>5</v>
      </c>
      <c r="B8" s="15" t="s">
        <v>58</v>
      </c>
      <c r="C8" s="18" t="s">
        <v>70</v>
      </c>
      <c r="D8" s="18">
        <v>24.86</v>
      </c>
      <c r="E8" s="18" t="s">
        <v>71</v>
      </c>
      <c r="F8" s="34" t="s">
        <v>189</v>
      </c>
      <c r="G8" s="35" t="s">
        <v>126</v>
      </c>
      <c r="H8" s="18" t="s">
        <v>158</v>
      </c>
      <c r="I8" s="51">
        <v>0.71</v>
      </c>
      <c r="J8" s="51">
        <v>0.45</v>
      </c>
      <c r="K8" s="47">
        <v>0.46479999999999999</v>
      </c>
      <c r="L8" s="37" t="s">
        <v>233</v>
      </c>
      <c r="M8" s="19" t="s">
        <v>217</v>
      </c>
    </row>
    <row r="9" spans="1:13" ht="246.75" customHeight="1" x14ac:dyDescent="0.2">
      <c r="A9" s="18">
        <v>6</v>
      </c>
      <c r="B9" s="15" t="s">
        <v>59</v>
      </c>
      <c r="C9" s="18" t="s">
        <v>70</v>
      </c>
      <c r="D9" s="18">
        <v>12.86</v>
      </c>
      <c r="E9" s="18" t="s">
        <v>71</v>
      </c>
      <c r="F9" s="34" t="s">
        <v>190</v>
      </c>
      <c r="G9" s="35" t="s">
        <v>94</v>
      </c>
      <c r="H9" s="18" t="s">
        <v>158</v>
      </c>
      <c r="I9" s="51">
        <v>0.94</v>
      </c>
      <c r="J9" s="51">
        <v>0.94</v>
      </c>
      <c r="K9" s="47">
        <v>0.94579999999999997</v>
      </c>
      <c r="L9" s="37" t="s">
        <v>240</v>
      </c>
      <c r="M9" s="19" t="s">
        <v>218</v>
      </c>
    </row>
    <row r="10" spans="1:13" ht="169.5" customHeight="1" x14ac:dyDescent="0.2">
      <c r="A10" s="18">
        <v>7</v>
      </c>
      <c r="B10" s="15" t="s">
        <v>60</v>
      </c>
      <c r="C10" s="18" t="s">
        <v>70</v>
      </c>
      <c r="D10" s="25">
        <v>12.548000000000002</v>
      </c>
      <c r="E10" s="18" t="s">
        <v>71</v>
      </c>
      <c r="F10" s="34" t="s">
        <v>152</v>
      </c>
      <c r="G10" s="35" t="s">
        <v>94</v>
      </c>
      <c r="H10" s="18" t="s">
        <v>158</v>
      </c>
      <c r="I10" s="51">
        <v>1</v>
      </c>
      <c r="J10" s="51">
        <v>1</v>
      </c>
      <c r="K10" s="47">
        <v>0.89019999999999999</v>
      </c>
      <c r="L10" s="36" t="s">
        <v>215</v>
      </c>
      <c r="M10" s="19" t="s">
        <v>195</v>
      </c>
    </row>
    <row r="11" spans="1:13" ht="279" customHeight="1" x14ac:dyDescent="0.2">
      <c r="A11" s="18">
        <v>8</v>
      </c>
      <c r="B11" s="15" t="s">
        <v>61</v>
      </c>
      <c r="C11" s="18" t="s">
        <v>70</v>
      </c>
      <c r="D11" s="25">
        <v>11.404000000000002</v>
      </c>
      <c r="E11" s="18" t="s">
        <v>71</v>
      </c>
      <c r="F11" s="34" t="s">
        <v>188</v>
      </c>
      <c r="G11" s="35" t="s">
        <v>94</v>
      </c>
      <c r="H11" s="18" t="s">
        <v>158</v>
      </c>
      <c r="I11" s="51">
        <v>0.75</v>
      </c>
      <c r="J11" s="51">
        <v>0.75</v>
      </c>
      <c r="K11" s="47">
        <v>0.56030000000000002</v>
      </c>
      <c r="L11" s="36" t="s">
        <v>241</v>
      </c>
      <c r="M11" s="19" t="s">
        <v>198</v>
      </c>
    </row>
    <row r="12" spans="1:13" ht="223.5" customHeight="1" x14ac:dyDescent="0.2">
      <c r="A12" s="18">
        <v>9</v>
      </c>
      <c r="B12" s="15" t="s">
        <v>62</v>
      </c>
      <c r="C12" s="18" t="s">
        <v>70</v>
      </c>
      <c r="D12" s="25">
        <v>10.478000000000002</v>
      </c>
      <c r="E12" s="18" t="s">
        <v>71</v>
      </c>
      <c r="F12" s="34" t="s">
        <v>180</v>
      </c>
      <c r="G12" s="35" t="s">
        <v>95</v>
      </c>
      <c r="H12" s="18" t="s">
        <v>158</v>
      </c>
      <c r="I12" s="52">
        <v>1</v>
      </c>
      <c r="J12" s="52">
        <v>1</v>
      </c>
      <c r="K12" s="47">
        <v>0.88029999999999997</v>
      </c>
      <c r="L12" s="37" t="s">
        <v>199</v>
      </c>
      <c r="M12" s="19" t="s">
        <v>196</v>
      </c>
    </row>
    <row r="13" spans="1:13" ht="255.75" customHeight="1" x14ac:dyDescent="0.2">
      <c r="A13" s="18">
        <v>10</v>
      </c>
      <c r="B13" s="15" t="s">
        <v>63</v>
      </c>
      <c r="C13" s="18" t="s">
        <v>70</v>
      </c>
      <c r="D13" s="25">
        <v>7.9739999999999993</v>
      </c>
      <c r="E13" s="18" t="s">
        <v>71</v>
      </c>
      <c r="F13" s="34" t="s">
        <v>154</v>
      </c>
      <c r="G13" s="35" t="s">
        <v>95</v>
      </c>
      <c r="H13" s="18" t="s">
        <v>158</v>
      </c>
      <c r="I13" s="51">
        <v>0.75</v>
      </c>
      <c r="J13" s="51">
        <v>0.75</v>
      </c>
      <c r="K13" s="47">
        <v>0.68469999999999998</v>
      </c>
      <c r="L13" s="37" t="s">
        <v>200</v>
      </c>
      <c r="M13" s="19" t="s">
        <v>219</v>
      </c>
    </row>
    <row r="14" spans="1:13" ht="283.5" customHeight="1" x14ac:dyDescent="0.2">
      <c r="A14" s="18">
        <v>11</v>
      </c>
      <c r="B14" s="15" t="s">
        <v>64</v>
      </c>
      <c r="C14" s="18" t="s">
        <v>70</v>
      </c>
      <c r="D14" s="25">
        <v>34.312999999999995</v>
      </c>
      <c r="E14" s="18" t="s">
        <v>71</v>
      </c>
      <c r="F14" s="34" t="s">
        <v>191</v>
      </c>
      <c r="G14" s="35" t="s">
        <v>119</v>
      </c>
      <c r="H14" s="18" t="s">
        <v>158</v>
      </c>
      <c r="I14" s="51">
        <v>0.75</v>
      </c>
      <c r="J14" s="51">
        <v>0.53</v>
      </c>
      <c r="K14" s="47">
        <v>0.39200000000000002</v>
      </c>
      <c r="L14" s="35" t="s">
        <v>234</v>
      </c>
      <c r="M14" s="19" t="s">
        <v>220</v>
      </c>
    </row>
    <row r="15" spans="1:13" ht="182.25" x14ac:dyDescent="0.2">
      <c r="A15" s="18">
        <v>12</v>
      </c>
      <c r="B15" s="15" t="s">
        <v>65</v>
      </c>
      <c r="C15" s="18" t="s">
        <v>70</v>
      </c>
      <c r="D15" s="25">
        <v>12.506000000000002</v>
      </c>
      <c r="E15" s="18" t="s">
        <v>71</v>
      </c>
      <c r="F15" s="34" t="s">
        <v>153</v>
      </c>
      <c r="G15" s="35" t="s">
        <v>96</v>
      </c>
      <c r="H15" s="18" t="s">
        <v>158</v>
      </c>
      <c r="I15" s="51">
        <v>0.64</v>
      </c>
      <c r="J15" s="51">
        <v>0.64</v>
      </c>
      <c r="K15" s="47">
        <v>0.56850000000000001</v>
      </c>
      <c r="L15" s="35" t="s">
        <v>242</v>
      </c>
      <c r="M15" s="19" t="s">
        <v>221</v>
      </c>
    </row>
    <row r="16" spans="1:13" ht="333.75" customHeight="1" x14ac:dyDescent="0.2">
      <c r="A16" s="18">
        <v>13</v>
      </c>
      <c r="B16" s="15" t="s">
        <v>66</v>
      </c>
      <c r="C16" s="18" t="s">
        <v>70</v>
      </c>
      <c r="D16" s="25">
        <v>24.195</v>
      </c>
      <c r="E16" s="18" t="s">
        <v>71</v>
      </c>
      <c r="F16" s="34" t="s">
        <v>155</v>
      </c>
      <c r="G16" s="35" t="s">
        <v>97</v>
      </c>
      <c r="H16" s="18" t="s">
        <v>158</v>
      </c>
      <c r="I16" s="51">
        <v>0.7</v>
      </c>
      <c r="J16" s="47">
        <v>0.55000000000000004</v>
      </c>
      <c r="K16" s="47">
        <v>0.34549999999999997</v>
      </c>
      <c r="L16" s="36" t="s">
        <v>235</v>
      </c>
      <c r="M16" s="19" t="s">
        <v>222</v>
      </c>
    </row>
    <row r="17" spans="1:13" ht="206.25" customHeight="1" x14ac:dyDescent="0.2">
      <c r="A17" s="18">
        <v>14</v>
      </c>
      <c r="B17" s="15" t="s">
        <v>67</v>
      </c>
      <c r="C17" s="18" t="s">
        <v>70</v>
      </c>
      <c r="D17" s="25">
        <v>5.9979999999999993</v>
      </c>
      <c r="E17" s="18" t="s">
        <v>71</v>
      </c>
      <c r="F17" s="34" t="s">
        <v>192</v>
      </c>
      <c r="G17" s="35" t="s">
        <v>98</v>
      </c>
      <c r="H17" s="18" t="s">
        <v>158</v>
      </c>
      <c r="I17" s="51">
        <v>0.92</v>
      </c>
      <c r="J17" s="51">
        <v>0.92</v>
      </c>
      <c r="K17" s="47">
        <v>0.87860000000000005</v>
      </c>
      <c r="L17" s="36" t="s">
        <v>243</v>
      </c>
      <c r="M17" s="19" t="s">
        <v>197</v>
      </c>
    </row>
    <row r="18" spans="1:13" ht="337.5" customHeight="1" x14ac:dyDescent="0.2">
      <c r="A18" s="18">
        <v>15</v>
      </c>
      <c r="B18" s="15" t="s">
        <v>68</v>
      </c>
      <c r="C18" s="18" t="s">
        <v>70</v>
      </c>
      <c r="D18" s="25">
        <v>43.030999999999992</v>
      </c>
      <c r="E18" s="18" t="s">
        <v>71</v>
      </c>
      <c r="F18" s="34" t="s">
        <v>156</v>
      </c>
      <c r="G18" s="35" t="s">
        <v>120</v>
      </c>
      <c r="H18" s="18" t="s">
        <v>158</v>
      </c>
      <c r="I18" s="51">
        <v>0.82</v>
      </c>
      <c r="J18" s="51">
        <v>0.48</v>
      </c>
      <c r="K18" s="47">
        <v>0.40560000000000002</v>
      </c>
      <c r="L18" s="36" t="s">
        <v>244</v>
      </c>
      <c r="M18" s="19" t="s">
        <v>223</v>
      </c>
    </row>
    <row r="19" spans="1:13" ht="150" customHeight="1" x14ac:dyDescent="0.2">
      <c r="A19" s="18">
        <v>16</v>
      </c>
      <c r="B19" s="15" t="s">
        <v>69</v>
      </c>
      <c r="C19" s="18" t="s">
        <v>70</v>
      </c>
      <c r="D19" s="18">
        <v>0.76</v>
      </c>
      <c r="E19" s="18" t="s">
        <v>71</v>
      </c>
      <c r="F19" s="34" t="s">
        <v>157</v>
      </c>
      <c r="G19" s="35" t="s">
        <v>123</v>
      </c>
      <c r="H19" s="18" t="s">
        <v>158</v>
      </c>
      <c r="I19" s="51">
        <v>1</v>
      </c>
      <c r="J19" s="51">
        <v>1</v>
      </c>
      <c r="K19" s="47">
        <v>0.2732</v>
      </c>
      <c r="L19" s="112" t="s">
        <v>245</v>
      </c>
      <c r="M19" s="19" t="s">
        <v>201</v>
      </c>
    </row>
    <row r="20" spans="1:13" ht="405" x14ac:dyDescent="0.2">
      <c r="A20" s="18">
        <v>17</v>
      </c>
      <c r="B20" s="15" t="s">
        <v>134</v>
      </c>
      <c r="C20" s="18" t="s">
        <v>70</v>
      </c>
      <c r="D20" s="38">
        <v>29.938989358862301</v>
      </c>
      <c r="E20" s="19" t="s">
        <v>71</v>
      </c>
      <c r="F20" s="34" t="s">
        <v>193</v>
      </c>
      <c r="G20" s="34" t="s">
        <v>144</v>
      </c>
      <c r="H20" s="18" t="s">
        <v>158</v>
      </c>
      <c r="I20" s="51">
        <v>0.75</v>
      </c>
      <c r="J20" s="52">
        <v>0.5</v>
      </c>
      <c r="K20" s="50">
        <v>0.42530000000000001</v>
      </c>
      <c r="L20" s="39" t="s">
        <v>246</v>
      </c>
      <c r="M20" s="19" t="s">
        <v>224</v>
      </c>
    </row>
    <row r="21" spans="1:13" ht="350.25" customHeight="1" x14ac:dyDescent="0.2">
      <c r="A21" s="18">
        <v>18</v>
      </c>
      <c r="B21" s="15" t="s">
        <v>135</v>
      </c>
      <c r="C21" s="18" t="s">
        <v>70</v>
      </c>
      <c r="D21" s="25">
        <v>31.962006073148501</v>
      </c>
      <c r="E21" s="19" t="s">
        <v>71</v>
      </c>
      <c r="F21" s="40" t="s">
        <v>140</v>
      </c>
      <c r="G21" s="34" t="s">
        <v>143</v>
      </c>
      <c r="H21" s="18" t="s">
        <v>158</v>
      </c>
      <c r="I21" s="51">
        <v>0.55000000000000004</v>
      </c>
      <c r="J21" s="53">
        <v>0.45</v>
      </c>
      <c r="K21" s="50">
        <v>0.3342</v>
      </c>
      <c r="L21" s="39" t="s">
        <v>247</v>
      </c>
      <c r="M21" s="19" t="s">
        <v>225</v>
      </c>
    </row>
    <row r="22" spans="1:13" ht="227.25" x14ac:dyDescent="0.2">
      <c r="A22" s="18">
        <v>19</v>
      </c>
      <c r="B22" s="15" t="s">
        <v>136</v>
      </c>
      <c r="C22" s="18" t="s">
        <v>70</v>
      </c>
      <c r="D22" s="25">
        <v>44.166266701574301</v>
      </c>
      <c r="E22" s="19" t="s">
        <v>71</v>
      </c>
      <c r="F22" s="34" t="s">
        <v>138</v>
      </c>
      <c r="G22" s="34" t="s">
        <v>141</v>
      </c>
      <c r="H22" s="18" t="s">
        <v>158</v>
      </c>
      <c r="I22" s="53">
        <v>0.62</v>
      </c>
      <c r="J22" s="53">
        <v>0.62</v>
      </c>
      <c r="K22" s="50">
        <v>0.28489999999999999</v>
      </c>
      <c r="L22" s="39" t="s">
        <v>248</v>
      </c>
      <c r="M22" s="19" t="s">
        <v>226</v>
      </c>
    </row>
    <row r="23" spans="1:13" ht="315" x14ac:dyDescent="0.2">
      <c r="A23" s="18">
        <v>20</v>
      </c>
      <c r="B23" s="15" t="s">
        <v>172</v>
      </c>
      <c r="C23" s="18" t="s">
        <v>70</v>
      </c>
      <c r="D23" s="25">
        <v>30.9201993558348</v>
      </c>
      <c r="E23" s="19" t="s">
        <v>71</v>
      </c>
      <c r="F23" s="40" t="s">
        <v>139</v>
      </c>
      <c r="G23" s="34" t="s">
        <v>142</v>
      </c>
      <c r="H23" s="18" t="s">
        <v>158</v>
      </c>
      <c r="I23" s="51">
        <v>0.8</v>
      </c>
      <c r="J23" s="47">
        <v>0.55000000000000004</v>
      </c>
      <c r="K23" s="50">
        <v>0.46800000000000003</v>
      </c>
      <c r="L23" s="34" t="s">
        <v>249</v>
      </c>
      <c r="M23" s="19" t="s">
        <v>227</v>
      </c>
    </row>
    <row r="24" spans="1:13" ht="27.75" customHeight="1" x14ac:dyDescent="0.2">
      <c r="A24" s="127" t="s">
        <v>6</v>
      </c>
      <c r="B24" s="127"/>
      <c r="C24" s="17"/>
      <c r="D24" s="49">
        <f>SUM(D4:D23)</f>
        <v>440.57446148941983</v>
      </c>
      <c r="E24" s="41"/>
      <c r="F24" s="42"/>
      <c r="G24" s="17"/>
      <c r="H24" s="41"/>
      <c r="I24" s="41"/>
      <c r="J24" s="41"/>
      <c r="K24" s="17"/>
      <c r="L24" s="41"/>
      <c r="M24" s="19"/>
    </row>
  </sheetData>
  <mergeCells count="3">
    <mergeCell ref="A24:B24"/>
    <mergeCell ref="A1:L1"/>
    <mergeCell ref="A2:L2"/>
  </mergeCells>
  <pageMargins left="0.23622047244094491" right="3.937007874015748E-2" top="0.55118110236220474" bottom="0.35433070866141736" header="0" footer="0"/>
  <pageSetup paperSize="9" scale="63" fitToHeight="0" orientation="landscape" horizontalDpi="4294967294" r:id="rId1"/>
  <rowBreaks count="5" manualBreakCount="5">
    <brk id="9" max="12" man="1"/>
    <brk id="13" max="12" man="1"/>
    <brk id="15" max="12" man="1"/>
    <brk id="21" max="12" man="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tabSelected="1" view="pageBreakPreview" topLeftCell="A10" zoomScaleNormal="100" zoomScaleSheetLayoutView="100" workbookViewId="0">
      <selection activeCell="L17" sqref="L17"/>
    </sheetView>
  </sheetViews>
  <sheetFormatPr defaultRowHeight="15" x14ac:dyDescent="0.2"/>
  <cols>
    <col min="1" max="1" width="7.7109375" style="33" customWidth="1"/>
    <col min="2" max="2" width="24.140625" style="33" customWidth="1"/>
    <col min="3" max="3" width="13.42578125" style="33" customWidth="1"/>
    <col min="4" max="4" width="12.85546875" style="33" customWidth="1"/>
    <col min="5" max="5" width="15" style="27" customWidth="1"/>
    <col min="6" max="6" width="13.42578125" style="33" customWidth="1"/>
    <col min="7" max="7" width="12.85546875" style="33" customWidth="1"/>
    <col min="8" max="8" width="12.5703125" style="33" customWidth="1"/>
    <col min="9" max="16384" width="9.140625" style="33"/>
  </cols>
  <sheetData>
    <row r="1" spans="1:13" s="44" customFormat="1" ht="18" x14ac:dyDescent="0.25">
      <c r="A1" s="134" t="s">
        <v>286</v>
      </c>
      <c r="B1" s="134"/>
      <c r="C1" s="134"/>
      <c r="D1" s="134"/>
      <c r="E1" s="134"/>
      <c r="F1" s="134"/>
      <c r="G1" s="134"/>
      <c r="H1" s="134"/>
    </row>
    <row r="2" spans="1:13" s="44" customFormat="1" ht="18" x14ac:dyDescent="0.25">
      <c r="A2" s="70"/>
      <c r="B2" s="70"/>
      <c r="C2" s="70"/>
      <c r="D2" s="70"/>
      <c r="E2" s="70"/>
      <c r="F2" s="70"/>
      <c r="G2" s="70"/>
      <c r="H2" s="70"/>
    </row>
    <row r="3" spans="1:13" ht="21" customHeight="1" x14ac:dyDescent="0.25">
      <c r="A3" s="131" t="s">
        <v>11</v>
      </c>
      <c r="B3" s="131"/>
      <c r="C3" s="131"/>
      <c r="D3" s="131"/>
      <c r="E3" s="131"/>
      <c r="F3" s="131"/>
      <c r="G3" s="70"/>
      <c r="H3" s="70"/>
      <c r="I3" s="44"/>
    </row>
    <row r="4" spans="1:13" ht="138.75" customHeight="1" x14ac:dyDescent="0.25">
      <c r="A4" s="160" t="s">
        <v>0</v>
      </c>
      <c r="B4" s="160" t="s">
        <v>1</v>
      </c>
      <c r="C4" s="160" t="s">
        <v>9</v>
      </c>
      <c r="D4" s="160" t="s">
        <v>10</v>
      </c>
      <c r="E4" s="160" t="s">
        <v>99</v>
      </c>
      <c r="F4" s="160" t="s">
        <v>116</v>
      </c>
      <c r="G4" s="71"/>
      <c r="H4" s="71"/>
      <c r="I4" s="43"/>
      <c r="J4" s="43"/>
      <c r="K4" s="43"/>
    </row>
    <row r="5" spans="1:13" ht="180" x14ac:dyDescent="0.25">
      <c r="A5" s="57">
        <v>1</v>
      </c>
      <c r="B5" s="58" t="s">
        <v>90</v>
      </c>
      <c r="C5" s="57" t="s">
        <v>71</v>
      </c>
      <c r="D5" s="57" t="s">
        <v>77</v>
      </c>
      <c r="E5" s="58" t="s">
        <v>114</v>
      </c>
      <c r="F5" s="58" t="s">
        <v>114</v>
      </c>
      <c r="G5" s="61"/>
      <c r="H5" s="61"/>
    </row>
    <row r="6" spans="1:13" ht="72" x14ac:dyDescent="0.25">
      <c r="A6" s="57">
        <v>2</v>
      </c>
      <c r="B6" s="58" t="s">
        <v>148</v>
      </c>
      <c r="C6" s="57" t="s">
        <v>71</v>
      </c>
      <c r="D6" s="57" t="s">
        <v>77</v>
      </c>
      <c r="E6" s="58" t="s">
        <v>114</v>
      </c>
      <c r="F6" s="58" t="s">
        <v>114</v>
      </c>
      <c r="G6" s="61"/>
      <c r="H6" s="61"/>
      <c r="M6" s="33" t="s">
        <v>87</v>
      </c>
    </row>
    <row r="7" spans="1:13" ht="18" x14ac:dyDescent="0.25">
      <c r="A7" s="60"/>
      <c r="B7" s="72"/>
      <c r="C7" s="60"/>
      <c r="D7" s="60"/>
      <c r="E7" s="72"/>
      <c r="F7" s="73"/>
      <c r="G7" s="61"/>
      <c r="H7" s="61"/>
    </row>
    <row r="8" spans="1:13" ht="26.25" customHeight="1" x14ac:dyDescent="0.25">
      <c r="A8" s="60"/>
      <c r="B8" s="72"/>
      <c r="C8" s="60"/>
      <c r="D8" s="60"/>
      <c r="E8" s="72"/>
      <c r="F8" s="73"/>
      <c r="G8" s="61"/>
      <c r="H8" s="61"/>
    </row>
    <row r="9" spans="1:13" ht="18.75" customHeight="1" x14ac:dyDescent="0.25">
      <c r="A9" s="133" t="s">
        <v>179</v>
      </c>
      <c r="B9" s="133"/>
      <c r="C9" s="133"/>
      <c r="D9" s="133"/>
      <c r="E9" s="133"/>
      <c r="F9" s="133"/>
      <c r="G9" s="133"/>
      <c r="H9" s="133"/>
      <c r="I9" s="44"/>
    </row>
    <row r="10" spans="1:13" ht="144" x14ac:dyDescent="0.2">
      <c r="A10" s="55" t="s">
        <v>0</v>
      </c>
      <c r="B10" s="56" t="s">
        <v>2</v>
      </c>
      <c r="C10" s="56" t="s">
        <v>49</v>
      </c>
      <c r="D10" s="56" t="s">
        <v>50</v>
      </c>
      <c r="E10" s="56" t="s">
        <v>291</v>
      </c>
      <c r="F10" s="56" t="s">
        <v>52</v>
      </c>
      <c r="G10" s="56" t="s">
        <v>127</v>
      </c>
      <c r="H10" s="56" t="s">
        <v>53</v>
      </c>
      <c r="I10" s="45"/>
      <c r="J10" s="43"/>
    </row>
    <row r="11" spans="1:13" ht="18" x14ac:dyDescent="0.25">
      <c r="A11" s="59"/>
      <c r="B11" s="59"/>
      <c r="C11" s="59"/>
      <c r="D11" s="59"/>
      <c r="E11" s="59"/>
      <c r="F11" s="59"/>
      <c r="G11" s="59"/>
      <c r="H11" s="59"/>
    </row>
    <row r="12" spans="1:13" s="54" customFormat="1" ht="18" x14ac:dyDescent="0.2">
      <c r="A12" s="74">
        <v>1</v>
      </c>
      <c r="B12" s="74" t="s">
        <v>74</v>
      </c>
      <c r="C12" s="74">
        <v>79.19</v>
      </c>
      <c r="D12" s="118" t="s">
        <v>72</v>
      </c>
      <c r="E12" s="118">
        <v>5.97</v>
      </c>
      <c r="F12" s="119">
        <f>E12/C12*100</f>
        <v>7.5388306604369237</v>
      </c>
      <c r="G12" s="74" t="s">
        <v>79</v>
      </c>
      <c r="H12" s="74" t="s">
        <v>79</v>
      </c>
    </row>
    <row r="13" spans="1:13" ht="18" x14ac:dyDescent="0.25">
      <c r="A13" s="69" t="s">
        <v>6</v>
      </c>
      <c r="B13" s="59"/>
      <c r="C13" s="59"/>
      <c r="D13" s="59"/>
      <c r="E13" s="59"/>
      <c r="F13" s="59"/>
      <c r="G13" s="59"/>
      <c r="H13" s="59"/>
    </row>
    <row r="14" spans="1:13" ht="18" x14ac:dyDescent="0.25">
      <c r="A14" s="60"/>
      <c r="B14" s="72"/>
      <c r="C14" s="60"/>
      <c r="D14" s="60"/>
      <c r="E14" s="72"/>
      <c r="F14" s="73"/>
      <c r="G14" s="61"/>
      <c r="H14" s="61"/>
    </row>
    <row r="15" spans="1:13" ht="43.5" customHeight="1" x14ac:dyDescent="0.25">
      <c r="A15" s="60"/>
      <c r="B15" s="72"/>
      <c r="C15" s="60"/>
      <c r="D15" s="60"/>
      <c r="E15" s="72"/>
      <c r="F15" s="73"/>
      <c r="G15" s="61"/>
      <c r="H15" s="61"/>
      <c r="M15" s="33" t="s">
        <v>87</v>
      </c>
    </row>
    <row r="16" spans="1:13" ht="18" x14ac:dyDescent="0.25">
      <c r="A16" s="133" t="s">
        <v>115</v>
      </c>
      <c r="B16" s="133"/>
      <c r="C16" s="133"/>
      <c r="D16" s="133"/>
      <c r="E16" s="133"/>
      <c r="F16" s="133"/>
      <c r="G16" s="133"/>
      <c r="H16" s="70"/>
      <c r="I16" s="44"/>
    </row>
    <row r="17" spans="1:9" s="27" customFormat="1" ht="72" x14ac:dyDescent="0.25">
      <c r="A17" s="56" t="s">
        <v>0</v>
      </c>
      <c r="B17" s="56" t="s">
        <v>13</v>
      </c>
      <c r="C17" s="56" t="s">
        <v>14</v>
      </c>
      <c r="D17" s="56" t="s">
        <v>15</v>
      </c>
      <c r="E17" s="56" t="s">
        <v>100</v>
      </c>
      <c r="F17" s="56" t="s">
        <v>16</v>
      </c>
      <c r="G17" s="56" t="s">
        <v>5</v>
      </c>
      <c r="H17" s="75" t="s">
        <v>87</v>
      </c>
      <c r="I17" s="45"/>
    </row>
    <row r="18" spans="1:9" ht="18" x14ac:dyDescent="0.25">
      <c r="A18" s="59"/>
      <c r="B18" s="59"/>
      <c r="C18" s="59"/>
      <c r="D18" s="59"/>
      <c r="E18" s="59"/>
      <c r="F18" s="59"/>
      <c r="G18" s="59"/>
      <c r="H18" s="61"/>
    </row>
    <row r="19" spans="1:9" s="27" customFormat="1" ht="19.5" customHeight="1" x14ac:dyDescent="0.25">
      <c r="A19" s="57">
        <v>1</v>
      </c>
      <c r="B19" s="57" t="s">
        <v>76</v>
      </c>
      <c r="C19" s="57" t="s">
        <v>77</v>
      </c>
      <c r="D19" s="118" t="s">
        <v>73</v>
      </c>
      <c r="E19" s="57" t="s">
        <v>79</v>
      </c>
      <c r="F19" s="57" t="s">
        <v>79</v>
      </c>
      <c r="G19" s="57" t="s">
        <v>79</v>
      </c>
      <c r="H19" s="60"/>
    </row>
    <row r="20" spans="1:9" ht="18" x14ac:dyDescent="0.25">
      <c r="A20" s="61"/>
      <c r="B20" s="61"/>
      <c r="C20" s="61"/>
      <c r="D20" s="61"/>
      <c r="E20" s="61"/>
      <c r="F20" s="61"/>
      <c r="G20" s="61"/>
      <c r="H20" s="61"/>
    </row>
    <row r="21" spans="1:9" x14ac:dyDescent="0.2">
      <c r="A21" s="132"/>
      <c r="B21" s="132"/>
      <c r="C21" s="132"/>
      <c r="D21" s="132"/>
      <c r="E21" s="132"/>
      <c r="F21" s="132"/>
      <c r="G21" s="132"/>
    </row>
  </sheetData>
  <mergeCells count="5">
    <mergeCell ref="A3:F3"/>
    <mergeCell ref="A21:G21"/>
    <mergeCell ref="A9:H9"/>
    <mergeCell ref="A16:G16"/>
    <mergeCell ref="A1:H1"/>
  </mergeCells>
  <pageMargins left="0.70866141732283472" right="0.70866141732283472" top="0.74803149606299213" bottom="0.74803149606299213" header="0.31496062992125984" footer="0.31496062992125984"/>
  <pageSetup paperSize="9" scale="77"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
  <sheetViews>
    <sheetView zoomScaleNormal="100" workbookViewId="0">
      <selection activeCell="W24" sqref="W24"/>
    </sheetView>
  </sheetViews>
  <sheetFormatPr defaultRowHeight="15" x14ac:dyDescent="0.25"/>
  <cols>
    <col min="5" max="5" width="9.140625" customWidth="1"/>
  </cols>
  <sheetData>
    <row r="1" spans="1:10" x14ac:dyDescent="0.25">
      <c r="A1" s="136" t="s">
        <v>84</v>
      </c>
      <c r="B1" s="136"/>
      <c r="C1" s="136"/>
      <c r="D1" s="136"/>
      <c r="E1" s="136"/>
      <c r="F1" s="136"/>
      <c r="G1" s="136"/>
      <c r="H1" s="136"/>
      <c r="I1" s="136"/>
      <c r="J1" s="136"/>
    </row>
    <row r="2" spans="1:10" x14ac:dyDescent="0.25">
      <c r="A2" s="135" t="s">
        <v>48</v>
      </c>
      <c r="B2" s="135"/>
      <c r="C2" s="135"/>
      <c r="D2" s="135"/>
      <c r="E2" s="135"/>
      <c r="F2" s="135"/>
      <c r="G2" s="135"/>
      <c r="H2" s="135"/>
      <c r="I2" s="135"/>
    </row>
    <row r="3" spans="1:10" ht="120" x14ac:dyDescent="0.25">
      <c r="A3" s="8" t="s">
        <v>0</v>
      </c>
      <c r="B3" s="9" t="s">
        <v>2</v>
      </c>
      <c r="C3" s="9" t="s">
        <v>49</v>
      </c>
      <c r="D3" s="9" t="s">
        <v>50</v>
      </c>
      <c r="E3" s="9" t="s">
        <v>51</v>
      </c>
      <c r="F3" s="9" t="s">
        <v>52</v>
      </c>
      <c r="G3" s="9" t="s">
        <v>5</v>
      </c>
      <c r="H3" s="9" t="s">
        <v>53</v>
      </c>
      <c r="I3" s="7"/>
      <c r="J3" s="1"/>
    </row>
    <row r="4" spans="1:10" x14ac:dyDescent="0.25">
      <c r="A4" s="3"/>
      <c r="B4" s="3"/>
      <c r="C4" s="3"/>
      <c r="D4" s="3"/>
      <c r="E4" s="3"/>
      <c r="F4" s="3"/>
      <c r="G4" s="3"/>
      <c r="H4" s="3"/>
      <c r="I4" s="3"/>
    </row>
    <row r="5" spans="1:10" x14ac:dyDescent="0.25">
      <c r="A5" s="3"/>
      <c r="B5" s="6" t="s">
        <v>74</v>
      </c>
      <c r="C5" s="11">
        <v>303.58</v>
      </c>
      <c r="D5" s="6" t="s">
        <v>72</v>
      </c>
      <c r="E5" s="6">
        <f>(1.15 + 2.03)</f>
        <v>3.1799999999999997</v>
      </c>
      <c r="F5" s="6" t="s">
        <v>72</v>
      </c>
      <c r="G5" s="6" t="s">
        <v>79</v>
      </c>
      <c r="H5" s="6">
        <f>C5-182.05</f>
        <v>121.52999999999997</v>
      </c>
      <c r="I5" s="3"/>
    </row>
    <row r="6" spans="1:10" x14ac:dyDescent="0.25">
      <c r="A6" s="3" t="s">
        <v>6</v>
      </c>
      <c r="B6" s="3"/>
      <c r="C6" s="3"/>
      <c r="D6" s="3"/>
      <c r="E6" s="3"/>
      <c r="F6" s="3"/>
      <c r="G6" s="3"/>
      <c r="H6" s="3"/>
      <c r="I6" s="3"/>
    </row>
  </sheetData>
  <mergeCells count="2">
    <mergeCell ref="A2:I2"/>
    <mergeCell ref="A1:J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
  <sheetViews>
    <sheetView workbookViewId="0">
      <selection activeCell="S21" sqref="S21"/>
    </sheetView>
  </sheetViews>
  <sheetFormatPr defaultRowHeight="15" x14ac:dyDescent="0.25"/>
  <cols>
    <col min="2" max="2" width="12.28515625" customWidth="1"/>
    <col min="3" max="3" width="10.7109375" customWidth="1"/>
    <col min="4" max="4" width="10.5703125" customWidth="1"/>
    <col min="5" max="5" width="9.85546875" customWidth="1"/>
    <col min="6" max="6" width="12.85546875" customWidth="1"/>
  </cols>
  <sheetData>
    <row r="1" spans="1:9" x14ac:dyDescent="0.25">
      <c r="A1" s="136" t="s">
        <v>85</v>
      </c>
      <c r="B1" s="136"/>
      <c r="C1" s="136"/>
      <c r="D1" s="136"/>
      <c r="E1" s="136"/>
      <c r="F1" s="136"/>
      <c r="G1" s="136"/>
      <c r="H1" s="136"/>
    </row>
    <row r="2" spans="1:9" x14ac:dyDescent="0.25">
      <c r="A2" s="135" t="s">
        <v>12</v>
      </c>
      <c r="B2" s="135"/>
      <c r="C2" s="135"/>
      <c r="D2" s="135"/>
      <c r="E2" s="135"/>
      <c r="F2" s="135"/>
      <c r="G2" s="135"/>
      <c r="H2" s="135"/>
      <c r="I2" s="135"/>
    </row>
    <row r="3" spans="1:9" ht="45" x14ac:dyDescent="0.25">
      <c r="A3" s="2" t="s">
        <v>0</v>
      </c>
      <c r="B3" s="5" t="s">
        <v>13</v>
      </c>
      <c r="C3" s="5" t="s">
        <v>14</v>
      </c>
      <c r="D3" s="5" t="s">
        <v>15</v>
      </c>
      <c r="E3" s="5" t="s">
        <v>17</v>
      </c>
      <c r="F3" s="5" t="s">
        <v>16</v>
      </c>
      <c r="G3" s="5" t="s">
        <v>5</v>
      </c>
      <c r="H3" s="5"/>
      <c r="I3" s="4"/>
    </row>
    <row r="4" spans="1:9" x14ac:dyDescent="0.25">
      <c r="A4" s="3"/>
      <c r="B4" s="3"/>
      <c r="C4" s="3"/>
      <c r="D4" s="3"/>
      <c r="E4" s="3"/>
      <c r="F4" s="3"/>
      <c r="G4" s="3"/>
      <c r="H4" s="3"/>
      <c r="I4" s="3"/>
    </row>
    <row r="5" spans="1:9" x14ac:dyDescent="0.25">
      <c r="A5" s="3"/>
      <c r="B5" s="3" t="s">
        <v>76</v>
      </c>
      <c r="C5" s="3" t="s">
        <v>77</v>
      </c>
      <c r="D5" s="3" t="s">
        <v>73</v>
      </c>
      <c r="E5" s="3" t="s">
        <v>78</v>
      </c>
      <c r="F5" s="10">
        <v>45283</v>
      </c>
      <c r="G5" s="3"/>
      <c r="H5" s="3"/>
      <c r="I5" s="3"/>
    </row>
    <row r="6" spans="1:9" x14ac:dyDescent="0.25">
      <c r="A6" s="3" t="s">
        <v>6</v>
      </c>
      <c r="B6" s="3"/>
      <c r="C6" s="3"/>
      <c r="D6" s="3"/>
      <c r="E6" s="3"/>
      <c r="F6" s="3"/>
      <c r="G6" s="3"/>
      <c r="H6" s="3"/>
      <c r="I6" s="3"/>
    </row>
    <row r="8" spans="1:9" x14ac:dyDescent="0.25">
      <c r="A8" s="136" t="s">
        <v>18</v>
      </c>
      <c r="B8" s="136"/>
      <c r="C8" s="136"/>
      <c r="D8" s="136"/>
      <c r="E8" s="136"/>
      <c r="F8" s="136"/>
      <c r="G8" s="136"/>
    </row>
  </sheetData>
  <mergeCells count="3">
    <mergeCell ref="A2:I2"/>
    <mergeCell ref="A8:G8"/>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topLeftCell="A13" zoomScale="130" zoomScaleNormal="100" zoomScaleSheetLayoutView="130" workbookViewId="0">
      <selection activeCell="E32" sqref="E32"/>
    </sheetView>
  </sheetViews>
  <sheetFormatPr defaultRowHeight="15" x14ac:dyDescent="0.2"/>
  <cols>
    <col min="1" max="1" width="8.140625" style="33" bestFit="1" customWidth="1"/>
    <col min="2" max="2" width="30" style="33" customWidth="1"/>
    <col min="3" max="3" width="11.5703125" style="33" customWidth="1"/>
    <col min="4" max="4" width="13.140625" style="33" customWidth="1"/>
    <col min="5" max="5" width="22.42578125" style="33" customWidth="1"/>
    <col min="6" max="6" width="34.85546875" style="33" hidden="1" customWidth="1"/>
    <col min="7" max="16384" width="9.140625" style="33"/>
  </cols>
  <sheetData>
    <row r="1" spans="1:12" ht="18" x14ac:dyDescent="0.2">
      <c r="A1" s="144" t="s">
        <v>287</v>
      </c>
      <c r="B1" s="144"/>
      <c r="C1" s="144"/>
      <c r="D1" s="144"/>
      <c r="E1" s="144"/>
      <c r="F1" s="144"/>
    </row>
    <row r="2" spans="1:12" ht="76.900000000000006" customHeight="1" x14ac:dyDescent="0.2">
      <c r="A2" s="145" t="s">
        <v>288</v>
      </c>
      <c r="B2" s="145"/>
      <c r="C2" s="145"/>
      <c r="D2" s="145"/>
      <c r="E2" s="145"/>
      <c r="F2" s="76"/>
    </row>
    <row r="3" spans="1:12" ht="25.5" customHeight="1" x14ac:dyDescent="0.2">
      <c r="A3" s="55" t="s">
        <v>0</v>
      </c>
      <c r="B3" s="125" t="s">
        <v>19</v>
      </c>
      <c r="C3" s="125"/>
      <c r="D3" s="56" t="s">
        <v>20</v>
      </c>
      <c r="E3" s="56" t="s">
        <v>129</v>
      </c>
      <c r="F3" s="56" t="s">
        <v>75</v>
      </c>
    </row>
    <row r="4" spans="1:12" ht="30" customHeight="1" x14ac:dyDescent="0.2">
      <c r="A4" s="138">
        <v>1</v>
      </c>
      <c r="B4" s="138" t="s">
        <v>21</v>
      </c>
      <c r="C4" s="58" t="s">
        <v>44</v>
      </c>
      <c r="D4" s="57" t="s">
        <v>30</v>
      </c>
      <c r="E4" s="74">
        <v>0</v>
      </c>
      <c r="F4" s="77"/>
    </row>
    <row r="5" spans="1:12" ht="30" customHeight="1" x14ac:dyDescent="0.2">
      <c r="A5" s="138"/>
      <c r="B5" s="138"/>
      <c r="C5" s="58" t="s">
        <v>46</v>
      </c>
      <c r="D5" s="57" t="s">
        <v>30</v>
      </c>
      <c r="E5" s="74">
        <v>0</v>
      </c>
      <c r="F5" s="77"/>
    </row>
    <row r="6" spans="1:12" ht="30" customHeight="1" x14ac:dyDescent="0.2">
      <c r="A6" s="138"/>
      <c r="B6" s="138"/>
      <c r="C6" s="58" t="s">
        <v>130</v>
      </c>
      <c r="D6" s="57" t="s">
        <v>30</v>
      </c>
      <c r="E6" s="74">
        <v>0</v>
      </c>
      <c r="F6" s="77"/>
    </row>
    <row r="7" spans="1:12" ht="30" customHeight="1" x14ac:dyDescent="0.2">
      <c r="A7" s="137">
        <v>2</v>
      </c>
      <c r="B7" s="138" t="s">
        <v>22</v>
      </c>
      <c r="C7" s="58" t="s">
        <v>46</v>
      </c>
      <c r="D7" s="57" t="s">
        <v>30</v>
      </c>
      <c r="E7" s="57">
        <v>5</v>
      </c>
      <c r="F7" s="68" t="s">
        <v>128</v>
      </c>
      <c r="G7" s="33" t="s">
        <v>162</v>
      </c>
      <c r="L7" s="46"/>
    </row>
    <row r="8" spans="1:12" ht="30" customHeight="1" x14ac:dyDescent="0.2">
      <c r="A8" s="137"/>
      <c r="B8" s="138"/>
      <c r="C8" s="58" t="s">
        <v>130</v>
      </c>
      <c r="D8" s="57" t="s">
        <v>30</v>
      </c>
      <c r="E8" s="57">
        <v>0</v>
      </c>
      <c r="F8" s="68"/>
      <c r="L8" s="46"/>
    </row>
    <row r="9" spans="1:12" ht="30" customHeight="1" x14ac:dyDescent="0.2">
      <c r="A9" s="137">
        <v>3</v>
      </c>
      <c r="B9" s="138" t="s">
        <v>23</v>
      </c>
      <c r="C9" s="58" t="s">
        <v>44</v>
      </c>
      <c r="D9" s="57" t="s">
        <v>30</v>
      </c>
      <c r="E9" s="57">
        <v>6</v>
      </c>
      <c r="F9" s="77" t="s">
        <v>79</v>
      </c>
      <c r="G9" s="33" t="s">
        <v>163</v>
      </c>
      <c r="L9" s="46"/>
    </row>
    <row r="10" spans="1:12" ht="30" customHeight="1" x14ac:dyDescent="0.2">
      <c r="A10" s="137"/>
      <c r="B10" s="138"/>
      <c r="C10" s="58" t="s">
        <v>46</v>
      </c>
      <c r="D10" s="57" t="s">
        <v>30</v>
      </c>
      <c r="E10" s="57">
        <v>0</v>
      </c>
      <c r="F10" s="77"/>
    </row>
    <row r="11" spans="1:12" ht="30" customHeight="1" x14ac:dyDescent="0.2">
      <c r="A11" s="137"/>
      <c r="B11" s="138"/>
      <c r="C11" s="58" t="s">
        <v>130</v>
      </c>
      <c r="D11" s="57" t="s">
        <v>30</v>
      </c>
      <c r="E11" s="57">
        <v>0</v>
      </c>
      <c r="F11" s="77" t="s">
        <v>79</v>
      </c>
    </row>
    <row r="12" spans="1:12" ht="30" customHeight="1" x14ac:dyDescent="0.2">
      <c r="A12" s="141">
        <v>4</v>
      </c>
      <c r="B12" s="143" t="s">
        <v>24</v>
      </c>
      <c r="C12" s="58" t="s">
        <v>46</v>
      </c>
      <c r="D12" s="57" t="s">
        <v>30</v>
      </c>
      <c r="E12" s="57">
        <v>9</v>
      </c>
      <c r="F12" s="77" t="s">
        <v>103</v>
      </c>
      <c r="G12" s="33" t="s">
        <v>164</v>
      </c>
      <c r="I12" s="46"/>
    </row>
    <row r="13" spans="1:12" ht="30" customHeight="1" x14ac:dyDescent="0.2">
      <c r="A13" s="142"/>
      <c r="B13" s="142"/>
      <c r="C13" s="58" t="s">
        <v>130</v>
      </c>
      <c r="D13" s="57" t="s">
        <v>30</v>
      </c>
      <c r="E13" s="78">
        <v>2</v>
      </c>
      <c r="F13" s="77" t="s">
        <v>124</v>
      </c>
      <c r="G13" s="33" t="s">
        <v>186</v>
      </c>
      <c r="I13" s="46"/>
    </row>
    <row r="14" spans="1:12" ht="30" customHeight="1" x14ac:dyDescent="0.2">
      <c r="A14" s="137">
        <v>5</v>
      </c>
      <c r="B14" s="138" t="s">
        <v>131</v>
      </c>
      <c r="C14" s="58" t="s">
        <v>46</v>
      </c>
      <c r="D14" s="57" t="s">
        <v>30</v>
      </c>
      <c r="E14" s="57">
        <v>5</v>
      </c>
      <c r="F14" s="68" t="s">
        <v>101</v>
      </c>
      <c r="G14" s="33" t="s">
        <v>165</v>
      </c>
    </row>
    <row r="15" spans="1:12" ht="30" customHeight="1" x14ac:dyDescent="0.2">
      <c r="A15" s="137"/>
      <c r="B15" s="138"/>
      <c r="C15" s="58" t="s">
        <v>130</v>
      </c>
      <c r="D15" s="57" t="s">
        <v>30</v>
      </c>
      <c r="E15" s="57">
        <v>0</v>
      </c>
      <c r="F15" s="77" t="s">
        <v>132</v>
      </c>
    </row>
    <row r="16" spans="1:12" ht="30" customHeight="1" x14ac:dyDescent="0.2">
      <c r="A16" s="137">
        <v>6</v>
      </c>
      <c r="B16" s="138" t="s">
        <v>25</v>
      </c>
      <c r="C16" s="58" t="s">
        <v>46</v>
      </c>
      <c r="D16" s="57" t="s">
        <v>30</v>
      </c>
      <c r="E16" s="57">
        <v>0</v>
      </c>
      <c r="F16" s="77"/>
    </row>
    <row r="17" spans="1:7" ht="30" customHeight="1" x14ac:dyDescent="0.2">
      <c r="A17" s="137"/>
      <c r="B17" s="138"/>
      <c r="C17" s="58" t="s">
        <v>130</v>
      </c>
      <c r="D17" s="57" t="s">
        <v>30</v>
      </c>
      <c r="E17" s="57">
        <v>0</v>
      </c>
      <c r="F17" s="77" t="s">
        <v>79</v>
      </c>
    </row>
    <row r="18" spans="1:7" ht="30" customHeight="1" x14ac:dyDescent="0.2">
      <c r="A18" s="137">
        <v>7</v>
      </c>
      <c r="B18" s="138" t="s">
        <v>26</v>
      </c>
      <c r="C18" s="58" t="s">
        <v>46</v>
      </c>
      <c r="D18" s="57" t="s">
        <v>30</v>
      </c>
      <c r="E18" s="57">
        <v>5</v>
      </c>
      <c r="F18" s="68" t="s">
        <v>121</v>
      </c>
      <c r="G18" s="33" t="s">
        <v>166</v>
      </c>
    </row>
    <row r="19" spans="1:7" ht="30" customHeight="1" x14ac:dyDescent="0.2">
      <c r="A19" s="137"/>
      <c r="B19" s="138"/>
      <c r="C19" s="58" t="s">
        <v>130</v>
      </c>
      <c r="D19" s="57" t="s">
        <v>30</v>
      </c>
      <c r="E19" s="57">
        <v>0</v>
      </c>
      <c r="F19" s="77" t="s">
        <v>104</v>
      </c>
    </row>
    <row r="20" spans="1:7" ht="30" customHeight="1" x14ac:dyDescent="0.2">
      <c r="A20" s="137">
        <v>8</v>
      </c>
      <c r="B20" s="138" t="s">
        <v>27</v>
      </c>
      <c r="C20" s="58" t="s">
        <v>46</v>
      </c>
      <c r="D20" s="57" t="s">
        <v>30</v>
      </c>
      <c r="E20" s="57">
        <v>8</v>
      </c>
      <c r="F20" s="68" t="s">
        <v>122</v>
      </c>
      <c r="G20" s="33" t="s">
        <v>167</v>
      </c>
    </row>
    <row r="21" spans="1:7" ht="30" customHeight="1" x14ac:dyDescent="0.2">
      <c r="A21" s="137"/>
      <c r="B21" s="138"/>
      <c r="C21" s="58" t="s">
        <v>130</v>
      </c>
      <c r="D21" s="57" t="s">
        <v>30</v>
      </c>
      <c r="E21" s="57">
        <v>0</v>
      </c>
      <c r="F21" s="77" t="s">
        <v>102</v>
      </c>
    </row>
    <row r="22" spans="1:7" ht="30" customHeight="1" x14ac:dyDescent="0.2">
      <c r="A22" s="137">
        <v>9</v>
      </c>
      <c r="B22" s="138" t="s">
        <v>28</v>
      </c>
      <c r="C22" s="58" t="s">
        <v>46</v>
      </c>
      <c r="D22" s="57" t="s">
        <v>30</v>
      </c>
      <c r="E22" s="57">
        <v>20</v>
      </c>
      <c r="F22" s="68" t="s">
        <v>81</v>
      </c>
      <c r="G22" s="33" t="s">
        <v>168</v>
      </c>
    </row>
    <row r="23" spans="1:7" ht="30" customHeight="1" x14ac:dyDescent="0.2">
      <c r="A23" s="137"/>
      <c r="B23" s="138"/>
      <c r="C23" s="58" t="s">
        <v>130</v>
      </c>
      <c r="D23" s="57" t="s">
        <v>30</v>
      </c>
      <c r="E23" s="78">
        <v>9</v>
      </c>
      <c r="F23" s="68" t="s">
        <v>105</v>
      </c>
      <c r="G23" s="33" t="s">
        <v>187</v>
      </c>
    </row>
    <row r="24" spans="1:7" ht="30" customHeight="1" x14ac:dyDescent="0.2">
      <c r="A24" s="137">
        <v>10</v>
      </c>
      <c r="B24" s="139" t="s">
        <v>133</v>
      </c>
      <c r="C24" s="58" t="s">
        <v>46</v>
      </c>
      <c r="D24" s="57" t="s">
        <v>30</v>
      </c>
      <c r="E24" s="57">
        <v>20</v>
      </c>
      <c r="F24" s="68" t="s">
        <v>81</v>
      </c>
      <c r="G24" s="33" t="s">
        <v>168</v>
      </c>
    </row>
    <row r="25" spans="1:7" ht="30" customHeight="1" x14ac:dyDescent="0.2">
      <c r="A25" s="137"/>
      <c r="B25" s="140"/>
      <c r="C25" s="58" t="s">
        <v>130</v>
      </c>
      <c r="D25" s="57" t="s">
        <v>30</v>
      </c>
      <c r="E25" s="78">
        <v>2</v>
      </c>
      <c r="F25" s="77"/>
      <c r="G25" s="33" t="s">
        <v>250</v>
      </c>
    </row>
  </sheetData>
  <mergeCells count="23">
    <mergeCell ref="A7:A8"/>
    <mergeCell ref="B7:B8"/>
    <mergeCell ref="A1:F1"/>
    <mergeCell ref="A2:E2"/>
    <mergeCell ref="B3:C3"/>
    <mergeCell ref="A4:A6"/>
    <mergeCell ref="B4:B6"/>
    <mergeCell ref="A9:A11"/>
    <mergeCell ref="B9:B11"/>
    <mergeCell ref="A12:A13"/>
    <mergeCell ref="B12:B13"/>
    <mergeCell ref="A14:A15"/>
    <mergeCell ref="B14:B15"/>
    <mergeCell ref="A22:A23"/>
    <mergeCell ref="B22:B23"/>
    <mergeCell ref="A24:A25"/>
    <mergeCell ref="B24:B25"/>
    <mergeCell ref="A16:A17"/>
    <mergeCell ref="B16:B17"/>
    <mergeCell ref="A18:A19"/>
    <mergeCell ref="B18:B19"/>
    <mergeCell ref="A20:A21"/>
    <mergeCell ref="B20:B21"/>
  </mergeCells>
  <pageMargins left="0.7" right="0.7" top="0.75" bottom="0.75" header="0.3" footer="0.3"/>
  <pageSetup paperSize="9" scale="96" orientation="portrait" horizontalDpi="4294967294"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110" zoomScaleNormal="100" zoomScaleSheetLayoutView="110" workbookViewId="0">
      <selection activeCell="J11" sqref="J11"/>
    </sheetView>
  </sheetViews>
  <sheetFormatPr defaultRowHeight="15" x14ac:dyDescent="0.2"/>
  <cols>
    <col min="1" max="1" width="9.28515625" style="33" bestFit="1" customWidth="1"/>
    <col min="2" max="2" width="45.140625" style="33" customWidth="1"/>
    <col min="3" max="3" width="15.28515625" style="33" customWidth="1"/>
    <col min="4" max="4" width="25.140625" style="33" customWidth="1"/>
    <col min="5" max="6" width="8.28515625" style="33" hidden="1" customWidth="1"/>
    <col min="7" max="16384" width="9.140625" style="33"/>
  </cols>
  <sheetData>
    <row r="1" spans="1:7" ht="32.450000000000003" customHeight="1" x14ac:dyDescent="0.2">
      <c r="A1" s="150" t="s">
        <v>286</v>
      </c>
      <c r="B1" s="150"/>
      <c r="C1" s="150"/>
      <c r="D1" s="150"/>
      <c r="E1" s="150"/>
      <c r="F1" s="150"/>
    </row>
    <row r="2" spans="1:7" ht="82.15" customHeight="1" x14ac:dyDescent="0.2">
      <c r="A2" s="151" t="s">
        <v>289</v>
      </c>
      <c r="B2" s="151"/>
      <c r="C2" s="151"/>
      <c r="D2" s="151"/>
      <c r="E2" s="79"/>
      <c r="F2" s="80"/>
    </row>
    <row r="3" spans="1:7" ht="33.75" customHeight="1" x14ac:dyDescent="0.3">
      <c r="A3" s="116" t="s">
        <v>272</v>
      </c>
      <c r="B3" s="152" t="s">
        <v>19</v>
      </c>
      <c r="C3" s="153"/>
      <c r="D3" s="116" t="s">
        <v>74</v>
      </c>
      <c r="E3" s="64"/>
      <c r="F3" s="81"/>
    </row>
    <row r="4" spans="1:7" ht="30" customHeight="1" x14ac:dyDescent="0.2">
      <c r="A4" s="146">
        <v>1</v>
      </c>
      <c r="B4" s="148" t="s">
        <v>202</v>
      </c>
      <c r="C4" s="63" t="s">
        <v>44</v>
      </c>
      <c r="D4" s="63">
        <v>20</v>
      </c>
      <c r="E4" s="62"/>
      <c r="F4" s="82"/>
      <c r="G4" s="33" t="s">
        <v>171</v>
      </c>
    </row>
    <row r="5" spans="1:7" ht="30" customHeight="1" x14ac:dyDescent="0.2">
      <c r="A5" s="146"/>
      <c r="B5" s="148"/>
      <c r="C5" s="63" t="s">
        <v>45</v>
      </c>
      <c r="D5" s="63">
        <v>4</v>
      </c>
      <c r="E5" s="62"/>
      <c r="F5" s="82"/>
    </row>
    <row r="6" spans="1:7" ht="30" customHeight="1" x14ac:dyDescent="0.2">
      <c r="A6" s="146"/>
      <c r="B6" s="148"/>
      <c r="C6" s="63" t="s">
        <v>130</v>
      </c>
      <c r="D6" s="83">
        <v>2</v>
      </c>
      <c r="E6" s="62"/>
      <c r="F6" s="82"/>
      <c r="G6" s="33" t="s">
        <v>184</v>
      </c>
    </row>
    <row r="7" spans="1:7" ht="30" customHeight="1" x14ac:dyDescent="0.2">
      <c r="A7" s="146">
        <v>2</v>
      </c>
      <c r="B7" s="148" t="s">
        <v>203</v>
      </c>
      <c r="C7" s="63" t="s">
        <v>44</v>
      </c>
      <c r="D7" s="63">
        <v>20</v>
      </c>
      <c r="E7" s="63" t="s">
        <v>108</v>
      </c>
      <c r="F7" s="82" t="s">
        <v>81</v>
      </c>
      <c r="G7" s="33" t="s">
        <v>171</v>
      </c>
    </row>
    <row r="8" spans="1:7" ht="30" customHeight="1" x14ac:dyDescent="0.2">
      <c r="A8" s="146"/>
      <c r="B8" s="148"/>
      <c r="C8" s="63" t="s">
        <v>45</v>
      </c>
      <c r="D8" s="63">
        <v>6</v>
      </c>
      <c r="E8" s="62">
        <v>16</v>
      </c>
      <c r="F8" s="82"/>
    </row>
    <row r="9" spans="1:7" ht="30" customHeight="1" x14ac:dyDescent="0.2">
      <c r="A9" s="146"/>
      <c r="B9" s="148"/>
      <c r="C9" s="63" t="s">
        <v>130</v>
      </c>
      <c r="D9" s="83">
        <v>2</v>
      </c>
      <c r="E9" s="62">
        <v>0</v>
      </c>
      <c r="F9" s="82"/>
      <c r="G9" s="33" t="s">
        <v>184</v>
      </c>
    </row>
    <row r="10" spans="1:7" ht="30" customHeight="1" x14ac:dyDescent="0.2">
      <c r="A10" s="146">
        <v>3</v>
      </c>
      <c r="B10" s="148" t="s">
        <v>204</v>
      </c>
      <c r="C10" s="63" t="s">
        <v>44</v>
      </c>
      <c r="D10" s="63">
        <v>20</v>
      </c>
      <c r="E10" s="63" t="s">
        <v>109</v>
      </c>
      <c r="F10" s="82" t="s">
        <v>82</v>
      </c>
      <c r="G10" s="33" t="s">
        <v>171</v>
      </c>
    </row>
    <row r="11" spans="1:7" ht="30" customHeight="1" x14ac:dyDescent="0.2">
      <c r="A11" s="146"/>
      <c r="B11" s="148"/>
      <c r="C11" s="63" t="s">
        <v>45</v>
      </c>
      <c r="D11" s="63">
        <v>4</v>
      </c>
      <c r="E11" s="62">
        <v>8</v>
      </c>
      <c r="F11" s="82"/>
    </row>
    <row r="12" spans="1:7" ht="30" customHeight="1" x14ac:dyDescent="0.2">
      <c r="A12" s="146"/>
      <c r="B12" s="148"/>
      <c r="C12" s="63" t="s">
        <v>130</v>
      </c>
      <c r="D12" s="83">
        <v>2</v>
      </c>
      <c r="E12" s="62" t="s">
        <v>106</v>
      </c>
      <c r="F12" s="82"/>
      <c r="G12" s="33" t="s">
        <v>184</v>
      </c>
    </row>
    <row r="13" spans="1:7" ht="30" customHeight="1" x14ac:dyDescent="0.2">
      <c r="A13" s="146">
        <v>4</v>
      </c>
      <c r="B13" s="149" t="s">
        <v>169</v>
      </c>
      <c r="C13" s="63" t="s">
        <v>44</v>
      </c>
      <c r="D13" s="63">
        <v>20</v>
      </c>
      <c r="E13" s="62"/>
      <c r="F13" s="82"/>
    </row>
    <row r="14" spans="1:7" ht="30" customHeight="1" x14ac:dyDescent="0.2">
      <c r="A14" s="146"/>
      <c r="B14" s="148"/>
      <c r="C14" s="63" t="s">
        <v>45</v>
      </c>
      <c r="D14" s="63">
        <v>4</v>
      </c>
      <c r="E14" s="62"/>
      <c r="F14" s="82"/>
    </row>
    <row r="15" spans="1:7" ht="30" customHeight="1" x14ac:dyDescent="0.2">
      <c r="A15" s="146"/>
      <c r="B15" s="148"/>
      <c r="C15" s="63" t="s">
        <v>130</v>
      </c>
      <c r="D15" s="83">
        <v>4</v>
      </c>
      <c r="E15" s="62"/>
      <c r="F15" s="82"/>
      <c r="G15" s="33" t="s">
        <v>185</v>
      </c>
    </row>
    <row r="16" spans="1:7" ht="30" customHeight="1" x14ac:dyDescent="0.2">
      <c r="A16" s="146">
        <v>5</v>
      </c>
      <c r="B16" s="148" t="s">
        <v>205</v>
      </c>
      <c r="C16" s="63" t="s">
        <v>44</v>
      </c>
      <c r="D16" s="63">
        <v>0</v>
      </c>
      <c r="E16" s="62"/>
      <c r="F16" s="82"/>
    </row>
    <row r="17" spans="1:7" ht="30" customHeight="1" x14ac:dyDescent="0.2">
      <c r="A17" s="146"/>
      <c r="B17" s="148"/>
      <c r="C17" s="63" t="s">
        <v>45</v>
      </c>
      <c r="D17" s="63">
        <v>0</v>
      </c>
      <c r="E17" s="62"/>
      <c r="F17" s="82"/>
    </row>
    <row r="18" spans="1:7" ht="30" customHeight="1" x14ac:dyDescent="0.2">
      <c r="A18" s="146"/>
      <c r="B18" s="148"/>
      <c r="C18" s="63" t="s">
        <v>130</v>
      </c>
      <c r="D18" s="63">
        <v>0</v>
      </c>
      <c r="E18" s="62"/>
      <c r="F18" s="82"/>
    </row>
    <row r="19" spans="1:7" ht="30" customHeight="1" x14ac:dyDescent="0.2">
      <c r="A19" s="146">
        <v>6</v>
      </c>
      <c r="B19" s="148" t="s">
        <v>206</v>
      </c>
      <c r="C19" s="63" t="s">
        <v>44</v>
      </c>
      <c r="D19" s="63">
        <v>20</v>
      </c>
      <c r="E19" s="63" t="s">
        <v>110</v>
      </c>
      <c r="F19" s="82" t="s">
        <v>83</v>
      </c>
    </row>
    <row r="20" spans="1:7" ht="30" customHeight="1" x14ac:dyDescent="0.2">
      <c r="A20" s="146"/>
      <c r="B20" s="148"/>
      <c r="C20" s="63" t="s">
        <v>45</v>
      </c>
      <c r="D20" s="63">
        <v>6</v>
      </c>
      <c r="E20" s="62">
        <v>15</v>
      </c>
      <c r="F20" s="82"/>
    </row>
    <row r="21" spans="1:7" ht="30" customHeight="1" x14ac:dyDescent="0.2">
      <c r="A21" s="146"/>
      <c r="B21" s="148"/>
      <c r="C21" s="63" t="s">
        <v>130</v>
      </c>
      <c r="D21" s="83">
        <v>5</v>
      </c>
      <c r="E21" s="62" t="s">
        <v>107</v>
      </c>
      <c r="F21" s="82"/>
      <c r="G21" s="33" t="s">
        <v>231</v>
      </c>
    </row>
    <row r="22" spans="1:7" ht="30" customHeight="1" x14ac:dyDescent="0.2">
      <c r="A22" s="148">
        <v>7</v>
      </c>
      <c r="B22" s="149" t="s">
        <v>170</v>
      </c>
      <c r="C22" s="63" t="s">
        <v>44</v>
      </c>
      <c r="D22" s="63">
        <v>20</v>
      </c>
      <c r="E22" s="62" t="s">
        <v>111</v>
      </c>
      <c r="F22" s="82"/>
    </row>
    <row r="23" spans="1:7" ht="30" customHeight="1" x14ac:dyDescent="0.2">
      <c r="A23" s="148"/>
      <c r="B23" s="148"/>
      <c r="C23" s="63" t="s">
        <v>45</v>
      </c>
      <c r="D23" s="63">
        <v>10</v>
      </c>
      <c r="E23" s="62">
        <v>1</v>
      </c>
      <c r="F23" s="82"/>
    </row>
    <row r="24" spans="1:7" ht="30" customHeight="1" x14ac:dyDescent="0.2">
      <c r="A24" s="148"/>
      <c r="B24" s="148"/>
      <c r="C24" s="63" t="s">
        <v>130</v>
      </c>
      <c r="D24" s="63">
        <v>6</v>
      </c>
      <c r="E24" s="62">
        <v>0</v>
      </c>
      <c r="F24" s="82"/>
      <c r="G24" s="33" t="s">
        <v>230</v>
      </c>
    </row>
    <row r="25" spans="1:7" ht="30" customHeight="1" x14ac:dyDescent="0.2">
      <c r="A25" s="146">
        <v>8</v>
      </c>
      <c r="B25" s="148" t="s">
        <v>207</v>
      </c>
      <c r="C25" s="63" t="s">
        <v>44</v>
      </c>
      <c r="D25" s="63">
        <v>11</v>
      </c>
      <c r="E25" s="62" t="s">
        <v>112</v>
      </c>
      <c r="F25" s="82" t="s">
        <v>80</v>
      </c>
    </row>
    <row r="26" spans="1:7" ht="30" customHeight="1" x14ac:dyDescent="0.2">
      <c r="A26" s="146"/>
      <c r="B26" s="148"/>
      <c r="C26" s="63" t="s">
        <v>45</v>
      </c>
      <c r="D26" s="63">
        <v>0</v>
      </c>
      <c r="E26" s="62">
        <v>3</v>
      </c>
      <c r="F26" s="82"/>
    </row>
    <row r="27" spans="1:7" ht="30" customHeight="1" x14ac:dyDescent="0.2">
      <c r="A27" s="146"/>
      <c r="B27" s="148"/>
      <c r="C27" s="63" t="s">
        <v>130</v>
      </c>
      <c r="D27" s="63">
        <v>0</v>
      </c>
      <c r="E27" s="62">
        <v>0</v>
      </c>
      <c r="F27" s="82"/>
    </row>
    <row r="28" spans="1:7" ht="30" customHeight="1" x14ac:dyDescent="0.2">
      <c r="A28" s="146">
        <v>9</v>
      </c>
      <c r="B28" s="147" t="s">
        <v>29</v>
      </c>
      <c r="C28" s="63" t="s">
        <v>44</v>
      </c>
      <c r="D28" s="63">
        <v>6</v>
      </c>
      <c r="E28" s="62" t="s">
        <v>113</v>
      </c>
      <c r="F28" s="82"/>
    </row>
    <row r="29" spans="1:7" ht="30" customHeight="1" x14ac:dyDescent="0.2">
      <c r="A29" s="146"/>
      <c r="B29" s="146"/>
      <c r="C29" s="63" t="s">
        <v>45</v>
      </c>
      <c r="D29" s="63">
        <v>0</v>
      </c>
      <c r="E29" s="62">
        <v>5</v>
      </c>
      <c r="F29" s="82"/>
    </row>
    <row r="30" spans="1:7" ht="30" customHeight="1" x14ac:dyDescent="0.2">
      <c r="A30" s="146"/>
      <c r="B30" s="146"/>
      <c r="C30" s="63" t="s">
        <v>130</v>
      </c>
      <c r="D30" s="63">
        <v>0</v>
      </c>
      <c r="E30" s="62">
        <v>0</v>
      </c>
      <c r="F30" s="82"/>
    </row>
  </sheetData>
  <mergeCells count="21">
    <mergeCell ref="A7:A9"/>
    <mergeCell ref="B7:B9"/>
    <mergeCell ref="A1:F1"/>
    <mergeCell ref="A2:D2"/>
    <mergeCell ref="B3:C3"/>
    <mergeCell ref="A4:A6"/>
    <mergeCell ref="B4:B6"/>
    <mergeCell ref="A10:A12"/>
    <mergeCell ref="B10:B12"/>
    <mergeCell ref="A13:A15"/>
    <mergeCell ref="B13:B15"/>
    <mergeCell ref="A16:A18"/>
    <mergeCell ref="B16:B18"/>
    <mergeCell ref="A28:A30"/>
    <mergeCell ref="B28:B30"/>
    <mergeCell ref="A19:A21"/>
    <mergeCell ref="B19:B21"/>
    <mergeCell ref="A22:A24"/>
    <mergeCell ref="B22:B24"/>
    <mergeCell ref="A25:A27"/>
    <mergeCell ref="B25:B27"/>
  </mergeCells>
  <pageMargins left="0.7" right="0.7" top="0.75" bottom="0.75" header="0.3" footer="0.3"/>
  <pageSetup paperSize="9" scale="79" orientation="portrait" horizontalDpi="4294967294"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view="pageBreakPreview" topLeftCell="A17" zoomScale="70" zoomScaleNormal="100" zoomScaleSheetLayoutView="70" workbookViewId="0">
      <selection activeCell="D59" sqref="D59"/>
    </sheetView>
  </sheetViews>
  <sheetFormatPr defaultRowHeight="20.25" x14ac:dyDescent="0.3"/>
  <cols>
    <col min="1" max="1" width="6.28515625" style="66" customWidth="1"/>
    <col min="2" max="2" width="29" style="66" customWidth="1"/>
    <col min="3" max="3" width="34.42578125" style="66" customWidth="1"/>
    <col min="4" max="4" width="20.42578125" style="66" customWidth="1"/>
    <col min="5" max="5" width="14.85546875" style="66" customWidth="1"/>
    <col min="6" max="6" width="27.42578125" style="66" customWidth="1"/>
    <col min="7" max="7" width="32.85546875" style="66" customWidth="1"/>
    <col min="8" max="16384" width="9.140625" style="66"/>
  </cols>
  <sheetData>
    <row r="1" spans="1:8" s="67" customFormat="1" ht="23.25" x14ac:dyDescent="0.35">
      <c r="A1" s="154" t="s">
        <v>287</v>
      </c>
      <c r="B1" s="154"/>
      <c r="C1" s="154"/>
      <c r="D1" s="154"/>
      <c r="E1" s="154"/>
      <c r="F1" s="154"/>
      <c r="G1" s="154"/>
      <c r="H1" s="84"/>
    </row>
    <row r="2" spans="1:8" ht="23.25" x14ac:dyDescent="0.35">
      <c r="A2" s="154" t="s">
        <v>290</v>
      </c>
      <c r="B2" s="154"/>
      <c r="C2" s="154"/>
      <c r="D2" s="154"/>
      <c r="E2" s="154"/>
      <c r="F2" s="154"/>
      <c r="G2" s="154"/>
      <c r="H2" s="84"/>
    </row>
    <row r="3" spans="1:8" ht="23.25" x14ac:dyDescent="0.35">
      <c r="A3" s="85" t="s">
        <v>40</v>
      </c>
      <c r="B3" s="85"/>
      <c r="C3" s="85"/>
      <c r="D3" s="85"/>
      <c r="E3" s="85"/>
      <c r="F3" s="85"/>
      <c r="G3" s="85"/>
      <c r="H3" s="85"/>
    </row>
    <row r="4" spans="1:8" s="65" customFormat="1" ht="149.25" customHeight="1" x14ac:dyDescent="0.25">
      <c r="A4" s="86" t="s">
        <v>0</v>
      </c>
      <c r="B4" s="86" t="s">
        <v>31</v>
      </c>
      <c r="C4" s="86" t="s">
        <v>32</v>
      </c>
      <c r="D4" s="86" t="s">
        <v>33</v>
      </c>
      <c r="E4" s="86" t="s">
        <v>34</v>
      </c>
      <c r="F4" s="86" t="s">
        <v>35</v>
      </c>
      <c r="G4" s="86" t="s">
        <v>5</v>
      </c>
      <c r="H4" s="87"/>
    </row>
    <row r="5" spans="1:8" ht="27" customHeight="1" x14ac:dyDescent="0.35">
      <c r="A5" s="88">
        <v>1</v>
      </c>
      <c r="B5" s="89" t="s">
        <v>54</v>
      </c>
      <c r="C5" s="90">
        <v>13367</v>
      </c>
      <c r="D5" s="91"/>
      <c r="E5" s="91"/>
      <c r="F5" s="91"/>
      <c r="G5" s="88"/>
      <c r="H5" s="92"/>
    </row>
    <row r="6" spans="1:8" ht="27" customHeight="1" x14ac:dyDescent="0.35">
      <c r="A6" s="88">
        <v>2</v>
      </c>
      <c r="B6" s="89" t="s">
        <v>55</v>
      </c>
      <c r="C6" s="90">
        <v>8752.2000000000007</v>
      </c>
      <c r="D6" s="91"/>
      <c r="E6" s="91"/>
      <c r="F6" s="91"/>
      <c r="G6" s="88"/>
      <c r="H6" s="92"/>
    </row>
    <row r="7" spans="1:8" ht="27" customHeight="1" x14ac:dyDescent="0.35">
      <c r="A7" s="88">
        <v>3</v>
      </c>
      <c r="B7" s="89" t="s">
        <v>56</v>
      </c>
      <c r="C7" s="90">
        <v>7778.8</v>
      </c>
      <c r="D7" s="91"/>
      <c r="E7" s="91"/>
      <c r="F7" s="91"/>
      <c r="G7" s="88"/>
      <c r="H7" s="92"/>
    </row>
    <row r="8" spans="1:8" ht="27" customHeight="1" x14ac:dyDescent="0.35">
      <c r="A8" s="88">
        <v>4</v>
      </c>
      <c r="B8" s="89" t="s">
        <v>57</v>
      </c>
      <c r="C8" s="90">
        <v>14622.7</v>
      </c>
      <c r="D8" s="91"/>
      <c r="E8" s="91"/>
      <c r="F8" s="91"/>
      <c r="G8" s="88"/>
      <c r="H8" s="92"/>
    </row>
    <row r="9" spans="1:8" ht="27" customHeight="1" x14ac:dyDescent="0.35">
      <c r="A9" s="88">
        <v>5</v>
      </c>
      <c r="B9" s="89" t="s">
        <v>58</v>
      </c>
      <c r="C9" s="90"/>
      <c r="D9" s="91"/>
      <c r="E9" s="91"/>
      <c r="F9" s="91"/>
      <c r="G9" s="88"/>
      <c r="H9" s="92"/>
    </row>
    <row r="10" spans="1:8" ht="27" customHeight="1" x14ac:dyDescent="0.35">
      <c r="A10" s="88">
        <v>6</v>
      </c>
      <c r="B10" s="89" t="s">
        <v>59</v>
      </c>
      <c r="C10" s="90">
        <v>8822.5</v>
      </c>
      <c r="D10" s="91"/>
      <c r="E10" s="91"/>
      <c r="F10" s="91"/>
      <c r="G10" s="88"/>
      <c r="H10" s="92"/>
    </row>
    <row r="11" spans="1:8" ht="27" customHeight="1" x14ac:dyDescent="0.35">
      <c r="A11" s="88">
        <v>7</v>
      </c>
      <c r="B11" s="89" t="s">
        <v>60</v>
      </c>
      <c r="C11" s="90">
        <v>2422</v>
      </c>
      <c r="D11" s="91"/>
      <c r="E11" s="91"/>
      <c r="F11" s="91"/>
      <c r="G11" s="88"/>
      <c r="H11" s="92"/>
    </row>
    <row r="12" spans="1:8" ht="27" customHeight="1" x14ac:dyDescent="0.35">
      <c r="A12" s="88">
        <v>8</v>
      </c>
      <c r="B12" s="89" t="s">
        <v>61</v>
      </c>
      <c r="C12" s="90">
        <v>5286.27</v>
      </c>
      <c r="D12" s="91"/>
      <c r="E12" s="91"/>
      <c r="F12" s="91"/>
      <c r="G12" s="88"/>
      <c r="H12" s="92"/>
    </row>
    <row r="13" spans="1:8" ht="27" customHeight="1" x14ac:dyDescent="0.35">
      <c r="A13" s="88">
        <v>9</v>
      </c>
      <c r="B13" s="89" t="s">
        <v>62</v>
      </c>
      <c r="C13" s="90">
        <v>10274.58</v>
      </c>
      <c r="D13" s="91"/>
      <c r="E13" s="91"/>
      <c r="F13" s="91"/>
      <c r="G13" s="88"/>
      <c r="H13" s="92"/>
    </row>
    <row r="14" spans="1:8" ht="27" customHeight="1" x14ac:dyDescent="0.35">
      <c r="A14" s="88">
        <v>10</v>
      </c>
      <c r="B14" s="89" t="s">
        <v>63</v>
      </c>
      <c r="C14" s="90">
        <v>5824.58</v>
      </c>
      <c r="D14" s="91"/>
      <c r="E14" s="91"/>
      <c r="F14" s="91"/>
      <c r="G14" s="88"/>
      <c r="H14" s="92"/>
    </row>
    <row r="15" spans="1:8" ht="27" customHeight="1" x14ac:dyDescent="0.35">
      <c r="A15" s="88">
        <v>11</v>
      </c>
      <c r="B15" s="89" t="s">
        <v>64</v>
      </c>
      <c r="C15" s="90">
        <v>11224.11</v>
      </c>
      <c r="D15" s="91"/>
      <c r="E15" s="91"/>
      <c r="F15" s="91"/>
      <c r="G15" s="88"/>
      <c r="H15" s="92"/>
    </row>
    <row r="16" spans="1:8" ht="27" customHeight="1" x14ac:dyDescent="0.35">
      <c r="A16" s="88">
        <v>12</v>
      </c>
      <c r="B16" s="89" t="s">
        <v>65</v>
      </c>
      <c r="C16" s="90">
        <v>12566.19</v>
      </c>
      <c r="D16" s="91"/>
      <c r="E16" s="91"/>
      <c r="F16" s="91"/>
      <c r="G16" s="88"/>
      <c r="H16" s="92"/>
    </row>
    <row r="17" spans="1:14" ht="27" customHeight="1" x14ac:dyDescent="0.35">
      <c r="A17" s="88">
        <v>13</v>
      </c>
      <c r="B17" s="89" t="s">
        <v>66</v>
      </c>
      <c r="C17" s="90">
        <v>13367.91</v>
      </c>
      <c r="D17" s="91"/>
      <c r="E17" s="91"/>
      <c r="F17" s="91"/>
      <c r="G17" s="88"/>
      <c r="H17" s="92"/>
    </row>
    <row r="18" spans="1:14" ht="27" customHeight="1" x14ac:dyDescent="0.35">
      <c r="A18" s="88">
        <v>14</v>
      </c>
      <c r="B18" s="89" t="s">
        <v>67</v>
      </c>
      <c r="C18" s="90">
        <v>5860.13</v>
      </c>
      <c r="D18" s="91"/>
      <c r="E18" s="91"/>
      <c r="F18" s="91"/>
      <c r="G18" s="88"/>
      <c r="H18" s="92"/>
    </row>
    <row r="19" spans="1:14" ht="27" customHeight="1" x14ac:dyDescent="0.35">
      <c r="A19" s="88">
        <v>15</v>
      </c>
      <c r="B19" s="89" t="s">
        <v>68</v>
      </c>
      <c r="C19" s="90">
        <v>21773</v>
      </c>
      <c r="D19" s="91"/>
      <c r="E19" s="91"/>
      <c r="F19" s="91"/>
      <c r="G19" s="88"/>
      <c r="H19" s="92"/>
    </row>
    <row r="20" spans="1:14" ht="27" customHeight="1" x14ac:dyDescent="0.35">
      <c r="A20" s="88">
        <v>16</v>
      </c>
      <c r="B20" s="89" t="s">
        <v>69</v>
      </c>
      <c r="C20" s="93"/>
      <c r="D20" s="94"/>
      <c r="E20" s="94"/>
      <c r="F20" s="94"/>
      <c r="G20" s="94"/>
      <c r="H20" s="95"/>
    </row>
    <row r="21" spans="1:14" ht="27" customHeight="1" x14ac:dyDescent="0.35">
      <c r="A21" s="88">
        <v>17</v>
      </c>
      <c r="B21" s="89" t="s">
        <v>134</v>
      </c>
      <c r="C21" s="96">
        <v>195.14895206243031</v>
      </c>
      <c r="D21" s="94"/>
      <c r="E21" s="94"/>
      <c r="F21" s="94"/>
      <c r="G21" s="94"/>
      <c r="H21" s="95"/>
    </row>
    <row r="22" spans="1:14" ht="27" customHeight="1" x14ac:dyDescent="0.35">
      <c r="A22" s="88">
        <v>18</v>
      </c>
      <c r="B22" s="89" t="s">
        <v>135</v>
      </c>
      <c r="C22" s="96">
        <v>50.178952062430326</v>
      </c>
      <c r="D22" s="94"/>
      <c r="E22" s="94"/>
      <c r="F22" s="94"/>
      <c r="G22" s="94"/>
      <c r="H22" s="95"/>
    </row>
    <row r="23" spans="1:14" ht="27" customHeight="1" x14ac:dyDescent="0.35">
      <c r="A23" s="88">
        <v>19</v>
      </c>
      <c r="B23" s="89" t="s">
        <v>136</v>
      </c>
      <c r="C23" s="96">
        <v>554.6106800445931</v>
      </c>
      <c r="D23" s="94"/>
      <c r="E23" s="94"/>
      <c r="F23" s="94"/>
      <c r="G23" s="94"/>
      <c r="H23" s="95"/>
    </row>
    <row r="24" spans="1:14" ht="27" customHeight="1" x14ac:dyDescent="0.35">
      <c r="A24" s="88">
        <v>20</v>
      </c>
      <c r="B24" s="89" t="s">
        <v>172</v>
      </c>
      <c r="C24" s="96">
        <v>464.93068004459309</v>
      </c>
      <c r="D24" s="94"/>
      <c r="E24" s="94"/>
      <c r="F24" s="94"/>
      <c r="G24" s="94"/>
      <c r="H24" s="95"/>
    </row>
    <row r="25" spans="1:14" ht="23.25" x14ac:dyDescent="0.35">
      <c r="A25" s="97"/>
      <c r="B25" s="87"/>
      <c r="C25" s="95"/>
      <c r="D25" s="95"/>
      <c r="E25" s="95"/>
      <c r="F25" s="95"/>
      <c r="G25" s="95"/>
      <c r="H25" s="95"/>
    </row>
    <row r="26" spans="1:14" ht="23.25" x14ac:dyDescent="0.35">
      <c r="A26" s="97"/>
      <c r="B26" s="87"/>
      <c r="C26" s="95"/>
      <c r="D26" s="95"/>
      <c r="E26" s="95"/>
      <c r="F26" s="95"/>
      <c r="G26" s="95"/>
      <c r="H26" s="95"/>
    </row>
    <row r="27" spans="1:14" ht="23.25" x14ac:dyDescent="0.35">
      <c r="A27" s="84" t="s">
        <v>36</v>
      </c>
      <c r="B27" s="95"/>
      <c r="C27" s="95"/>
      <c r="D27" s="95"/>
      <c r="E27" s="95"/>
      <c r="F27" s="95"/>
      <c r="G27" s="95"/>
      <c r="H27" s="95"/>
    </row>
    <row r="28" spans="1:14" s="65" customFormat="1" ht="186" x14ac:dyDescent="0.25">
      <c r="A28" s="86" t="s">
        <v>0</v>
      </c>
      <c r="B28" s="86" t="s">
        <v>31</v>
      </c>
      <c r="C28" s="86" t="s">
        <v>37</v>
      </c>
      <c r="D28" s="86" t="s">
        <v>33</v>
      </c>
      <c r="E28" s="86" t="s">
        <v>38</v>
      </c>
      <c r="F28" s="86" t="s">
        <v>39</v>
      </c>
      <c r="G28" s="86" t="s">
        <v>5</v>
      </c>
      <c r="H28" s="97"/>
      <c r="N28" s="65" t="s">
        <v>87</v>
      </c>
    </row>
    <row r="29" spans="1:14" ht="348.75" x14ac:dyDescent="0.35">
      <c r="A29" s="88">
        <v>1</v>
      </c>
      <c r="B29" s="89" t="s">
        <v>173</v>
      </c>
      <c r="C29" s="155" t="s">
        <v>125</v>
      </c>
      <c r="D29" s="156"/>
      <c r="E29" s="156"/>
      <c r="F29" s="156"/>
      <c r="G29" s="157"/>
      <c r="H29" s="95"/>
    </row>
    <row r="30" spans="1:14" ht="23.25" x14ac:dyDescent="0.35">
      <c r="A30" s="97"/>
      <c r="B30" s="87"/>
      <c r="C30" s="87"/>
      <c r="D30" s="95"/>
      <c r="E30" s="98"/>
      <c r="F30" s="95"/>
      <c r="G30" s="95"/>
      <c r="H30" s="95"/>
    </row>
    <row r="32" spans="1:14" ht="27.75" x14ac:dyDescent="0.35">
      <c r="A32" s="158" t="s">
        <v>208</v>
      </c>
      <c r="B32" s="158"/>
      <c r="C32" s="99"/>
      <c r="D32" s="99"/>
      <c r="E32" s="99"/>
      <c r="F32" s="99"/>
      <c r="G32" s="99"/>
    </row>
    <row r="33" spans="1:7" ht="27.75" x14ac:dyDescent="0.35">
      <c r="A33" s="117"/>
      <c r="B33" s="117"/>
      <c r="C33" s="99"/>
      <c r="D33" s="99"/>
      <c r="E33" s="99"/>
      <c r="F33" s="99"/>
      <c r="G33" s="99"/>
    </row>
    <row r="34" spans="1:7" ht="277.5" x14ac:dyDescent="0.3">
      <c r="A34" s="100" t="s">
        <v>0</v>
      </c>
      <c r="B34" s="100" t="s">
        <v>31</v>
      </c>
      <c r="C34" s="100" t="s">
        <v>209</v>
      </c>
      <c r="D34" s="100" t="s">
        <v>210</v>
      </c>
      <c r="E34" s="100" t="s">
        <v>211</v>
      </c>
      <c r="F34" s="100" t="s">
        <v>212</v>
      </c>
      <c r="G34" s="100" t="s">
        <v>213</v>
      </c>
    </row>
    <row r="35" spans="1:7" ht="32.1" customHeight="1" x14ac:dyDescent="0.3">
      <c r="A35" s="101">
        <v>1</v>
      </c>
      <c r="B35" s="102" t="s">
        <v>54</v>
      </c>
      <c r="C35" s="103">
        <v>34251.660000000003</v>
      </c>
      <c r="D35" s="104"/>
      <c r="E35" s="104"/>
      <c r="F35" s="104"/>
      <c r="G35" s="104"/>
    </row>
    <row r="36" spans="1:7" ht="32.1" customHeight="1" x14ac:dyDescent="0.35">
      <c r="A36" s="101">
        <v>2</v>
      </c>
      <c r="B36" s="102" t="s">
        <v>55</v>
      </c>
      <c r="C36" s="103">
        <v>6486.6</v>
      </c>
      <c r="D36" s="105"/>
      <c r="E36" s="105"/>
      <c r="F36" s="105"/>
      <c r="G36" s="105"/>
    </row>
    <row r="37" spans="1:7" ht="32.1" customHeight="1" x14ac:dyDescent="0.35">
      <c r="A37" s="101">
        <v>3</v>
      </c>
      <c r="B37" s="102" t="s">
        <v>56</v>
      </c>
      <c r="C37" s="103">
        <v>13633.2</v>
      </c>
      <c r="D37" s="105"/>
      <c r="E37" s="105"/>
      <c r="F37" s="105"/>
      <c r="G37" s="105"/>
    </row>
    <row r="38" spans="1:7" ht="32.1" customHeight="1" x14ac:dyDescent="0.35">
      <c r="A38" s="101">
        <v>4</v>
      </c>
      <c r="B38" s="102" t="s">
        <v>57</v>
      </c>
      <c r="C38" s="103">
        <v>5404.45</v>
      </c>
      <c r="D38" s="105"/>
      <c r="E38" s="105"/>
      <c r="F38" s="105"/>
      <c r="G38" s="105"/>
    </row>
    <row r="39" spans="1:7" ht="32.1" customHeight="1" x14ac:dyDescent="0.35">
      <c r="A39" s="101">
        <v>5</v>
      </c>
      <c r="B39" s="102" t="s">
        <v>58</v>
      </c>
      <c r="C39" s="103"/>
      <c r="D39" s="105"/>
      <c r="E39" s="105"/>
      <c r="F39" s="105"/>
      <c r="G39" s="105"/>
    </row>
    <row r="40" spans="1:7" ht="32.1" customHeight="1" x14ac:dyDescent="0.35">
      <c r="A40" s="101">
        <v>6</v>
      </c>
      <c r="B40" s="102" t="s">
        <v>59</v>
      </c>
      <c r="C40" s="103">
        <v>2864.96</v>
      </c>
      <c r="D40" s="105"/>
      <c r="E40" s="105"/>
      <c r="F40" s="105"/>
      <c r="G40" s="105"/>
    </row>
    <row r="41" spans="1:7" ht="32.1" customHeight="1" x14ac:dyDescent="0.35">
      <c r="A41" s="101">
        <v>7</v>
      </c>
      <c r="B41" s="102" t="s">
        <v>60</v>
      </c>
      <c r="C41" s="103">
        <v>18272.2</v>
      </c>
      <c r="D41" s="105"/>
      <c r="E41" s="105"/>
      <c r="F41" s="105"/>
      <c r="G41" s="105"/>
    </row>
    <row r="42" spans="1:7" ht="32.1" customHeight="1" x14ac:dyDescent="0.35">
      <c r="A42" s="101">
        <v>8</v>
      </c>
      <c r="B42" s="102" t="s">
        <v>61</v>
      </c>
      <c r="C42" s="103">
        <v>71947.03</v>
      </c>
      <c r="D42" s="105"/>
      <c r="E42" s="105"/>
      <c r="F42" s="105"/>
      <c r="G42" s="105"/>
    </row>
    <row r="43" spans="1:7" ht="32.1" customHeight="1" x14ac:dyDescent="0.35">
      <c r="A43" s="101">
        <v>9</v>
      </c>
      <c r="B43" s="102" t="s">
        <v>62</v>
      </c>
      <c r="C43" s="103">
        <v>13903.76</v>
      </c>
      <c r="D43" s="105"/>
      <c r="E43" s="105"/>
      <c r="F43" s="105"/>
      <c r="G43" s="105"/>
    </row>
    <row r="44" spans="1:7" ht="32.1" customHeight="1" x14ac:dyDescent="0.35">
      <c r="A44" s="101">
        <v>10</v>
      </c>
      <c r="B44" s="102" t="s">
        <v>63</v>
      </c>
      <c r="C44" s="103">
        <v>14962.51</v>
      </c>
      <c r="D44" s="105"/>
      <c r="E44" s="105"/>
      <c r="F44" s="105"/>
      <c r="G44" s="105"/>
    </row>
    <row r="45" spans="1:7" ht="32.1" customHeight="1" x14ac:dyDescent="0.35">
      <c r="A45" s="101">
        <v>11</v>
      </c>
      <c r="B45" s="102" t="s">
        <v>64</v>
      </c>
      <c r="C45" s="103">
        <v>2225.9</v>
      </c>
      <c r="D45" s="105"/>
      <c r="E45" s="105"/>
      <c r="F45" s="105"/>
      <c r="G45" s="105"/>
    </row>
    <row r="46" spans="1:7" ht="32.1" customHeight="1" x14ac:dyDescent="0.35">
      <c r="A46" s="101">
        <v>12</v>
      </c>
      <c r="B46" s="102" t="s">
        <v>65</v>
      </c>
      <c r="C46" s="103">
        <v>16113.09</v>
      </c>
      <c r="D46" s="105"/>
      <c r="E46" s="105"/>
      <c r="F46" s="105"/>
      <c r="G46" s="105"/>
    </row>
    <row r="47" spans="1:7" ht="32.1" customHeight="1" x14ac:dyDescent="0.35">
      <c r="A47" s="101">
        <v>13</v>
      </c>
      <c r="B47" s="102" t="s">
        <v>66</v>
      </c>
      <c r="C47" s="103">
        <v>23362.880000000001</v>
      </c>
      <c r="D47" s="105"/>
      <c r="E47" s="105"/>
      <c r="F47" s="105"/>
      <c r="G47" s="105"/>
    </row>
    <row r="48" spans="1:7" ht="32.1" customHeight="1" x14ac:dyDescent="0.35">
      <c r="A48" s="101">
        <v>14</v>
      </c>
      <c r="B48" s="102" t="s">
        <v>67</v>
      </c>
      <c r="C48" s="103">
        <v>5811.82</v>
      </c>
      <c r="D48" s="105"/>
      <c r="E48" s="105"/>
      <c r="F48" s="105"/>
      <c r="G48" s="105"/>
    </row>
    <row r="49" spans="1:7" ht="32.1" customHeight="1" x14ac:dyDescent="0.35">
      <c r="A49" s="101">
        <v>15</v>
      </c>
      <c r="B49" s="102" t="s">
        <v>68</v>
      </c>
      <c r="C49" s="104"/>
      <c r="D49" s="105"/>
      <c r="E49" s="105"/>
      <c r="F49" s="105"/>
      <c r="G49" s="105"/>
    </row>
    <row r="50" spans="1:7" ht="32.1" customHeight="1" x14ac:dyDescent="0.35">
      <c r="A50" s="101">
        <v>16</v>
      </c>
      <c r="B50" s="102" t="s">
        <v>69</v>
      </c>
      <c r="C50" s="104"/>
      <c r="D50" s="105"/>
      <c r="E50" s="105"/>
      <c r="F50" s="105"/>
      <c r="G50" s="105"/>
    </row>
    <row r="51" spans="1:7" ht="32.1" customHeight="1" x14ac:dyDescent="0.35">
      <c r="A51" s="101">
        <v>17</v>
      </c>
      <c r="B51" s="102" t="s">
        <v>134</v>
      </c>
      <c r="C51" s="103">
        <v>0</v>
      </c>
      <c r="D51" s="105"/>
      <c r="E51" s="105"/>
      <c r="F51" s="105"/>
      <c r="G51" s="105"/>
    </row>
    <row r="52" spans="1:7" ht="32.1" customHeight="1" x14ac:dyDescent="0.35">
      <c r="A52" s="101">
        <v>18</v>
      </c>
      <c r="B52" s="102" t="s">
        <v>135</v>
      </c>
      <c r="C52" s="103">
        <v>0</v>
      </c>
      <c r="D52" s="105"/>
      <c r="E52" s="105"/>
      <c r="F52" s="105"/>
      <c r="G52" s="105"/>
    </row>
    <row r="53" spans="1:7" ht="32.1" customHeight="1" x14ac:dyDescent="0.35">
      <c r="A53" s="101">
        <v>19</v>
      </c>
      <c r="B53" s="102" t="s">
        <v>136</v>
      </c>
      <c r="C53" s="103">
        <v>3735</v>
      </c>
      <c r="D53" s="105"/>
      <c r="E53" s="105"/>
      <c r="F53" s="105"/>
      <c r="G53" s="105"/>
    </row>
    <row r="54" spans="1:7" ht="32.1" customHeight="1" x14ac:dyDescent="0.35">
      <c r="A54" s="101">
        <v>20</v>
      </c>
      <c r="B54" s="102" t="s">
        <v>172</v>
      </c>
      <c r="C54" s="103">
        <v>765</v>
      </c>
      <c r="D54" s="105"/>
      <c r="E54" s="105"/>
      <c r="F54" s="105"/>
      <c r="G54" s="105"/>
    </row>
  </sheetData>
  <mergeCells count="4">
    <mergeCell ref="A1:G1"/>
    <mergeCell ref="A2:G2"/>
    <mergeCell ref="C29:G29"/>
    <mergeCell ref="A32:B32"/>
  </mergeCells>
  <pageMargins left="0.7" right="0.7" top="0.75" bottom="0.75" header="0.3" footer="0.3"/>
  <pageSetup paperSize="9" scale="52" fitToHeight="0" orientation="portrait" horizontalDpi="4294967294" r:id="rId1"/>
  <rowBreaks count="2" manualBreakCount="2">
    <brk id="30" max="6" man="1"/>
    <brk id="54"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Normal="100" zoomScaleSheetLayoutView="100" workbookViewId="0">
      <selection activeCell="F25" sqref="F25"/>
    </sheetView>
  </sheetViews>
  <sheetFormatPr defaultRowHeight="18" x14ac:dyDescent="0.25"/>
  <cols>
    <col min="1" max="1" width="9.140625" style="60"/>
    <col min="2" max="2" width="49.5703125" style="61" customWidth="1"/>
    <col min="3" max="3" width="58.85546875" style="61" customWidth="1"/>
    <col min="4" max="4" width="18" style="61" customWidth="1"/>
    <col min="5" max="16384" width="9.140625" style="61"/>
  </cols>
  <sheetData>
    <row r="1" spans="1:3" ht="34.5" customHeight="1" x14ac:dyDescent="0.25">
      <c r="A1" s="159" t="s">
        <v>251</v>
      </c>
      <c r="B1" s="159"/>
      <c r="C1" s="159"/>
    </row>
    <row r="3" spans="1:3" ht="30.75" customHeight="1" x14ac:dyDescent="0.25">
      <c r="A3" s="110" t="s">
        <v>147</v>
      </c>
      <c r="B3" s="113" t="s">
        <v>252</v>
      </c>
      <c r="C3" s="108" t="s">
        <v>5</v>
      </c>
    </row>
    <row r="4" spans="1:3" ht="72.75" customHeight="1" x14ac:dyDescent="0.25">
      <c r="A4" s="110">
        <v>1</v>
      </c>
      <c r="B4" s="68" t="s">
        <v>253</v>
      </c>
      <c r="C4" s="110" t="s">
        <v>72</v>
      </c>
    </row>
    <row r="5" spans="1:3" ht="77.25" customHeight="1" x14ac:dyDescent="0.25">
      <c r="A5" s="110">
        <v>2</v>
      </c>
      <c r="B5" s="68" t="s">
        <v>254</v>
      </c>
      <c r="C5" s="110" t="s">
        <v>72</v>
      </c>
    </row>
    <row r="6" spans="1:3" ht="63.75" customHeight="1" x14ac:dyDescent="0.25">
      <c r="A6" s="110">
        <v>3</v>
      </c>
      <c r="B6" s="114" t="s">
        <v>255</v>
      </c>
      <c r="C6" s="110" t="s">
        <v>72</v>
      </c>
    </row>
    <row r="8" spans="1:3" x14ac:dyDescent="0.25">
      <c r="A8" s="159" t="s">
        <v>256</v>
      </c>
      <c r="B8" s="159"/>
      <c r="C8" s="159"/>
    </row>
    <row r="10" spans="1:3" s="115" customFormat="1" ht="40.5" customHeight="1" x14ac:dyDescent="0.25">
      <c r="A10" s="108" t="s">
        <v>147</v>
      </c>
      <c r="B10" s="109" t="s">
        <v>252</v>
      </c>
      <c r="C10" s="108" t="s">
        <v>5</v>
      </c>
    </row>
    <row r="11" spans="1:3" ht="20.25" customHeight="1" x14ac:dyDescent="0.25">
      <c r="A11" s="110">
        <v>1</v>
      </c>
      <c r="B11" s="110" t="s">
        <v>257</v>
      </c>
      <c r="C11" s="110" t="s">
        <v>258</v>
      </c>
    </row>
    <row r="12" spans="1:3" ht="20.25" customHeight="1" x14ac:dyDescent="0.25">
      <c r="A12" s="110">
        <v>2</v>
      </c>
      <c r="B12" s="110" t="s">
        <v>259</v>
      </c>
      <c r="C12" s="110" t="s">
        <v>260</v>
      </c>
    </row>
    <row r="13" spans="1:3" ht="20.25" customHeight="1" x14ac:dyDescent="0.25">
      <c r="A13" s="110">
        <v>3</v>
      </c>
      <c r="B13" s="110" t="s">
        <v>261</v>
      </c>
      <c r="C13" s="110" t="s">
        <v>260</v>
      </c>
    </row>
    <row r="14" spans="1:3" ht="20.25" customHeight="1" x14ac:dyDescent="0.25">
      <c r="A14" s="110">
        <v>4</v>
      </c>
      <c r="B14" s="110" t="s">
        <v>262</v>
      </c>
      <c r="C14" s="110" t="s">
        <v>258</v>
      </c>
    </row>
    <row r="15" spans="1:3" ht="20.25" customHeight="1" x14ac:dyDescent="0.25">
      <c r="A15" s="110">
        <v>5</v>
      </c>
      <c r="B15" s="110" t="s">
        <v>263</v>
      </c>
      <c r="C15" s="110" t="s">
        <v>258</v>
      </c>
    </row>
    <row r="16" spans="1:3" ht="20.25" customHeight="1" x14ac:dyDescent="0.25">
      <c r="A16" s="110">
        <v>6</v>
      </c>
      <c r="B16" s="110" t="s">
        <v>264</v>
      </c>
      <c r="C16" s="110" t="s">
        <v>265</v>
      </c>
    </row>
    <row r="17" spans="1:4" ht="18" customHeight="1" x14ac:dyDescent="0.25">
      <c r="A17" s="110">
        <v>7</v>
      </c>
      <c r="B17" s="110" t="s">
        <v>266</v>
      </c>
      <c r="C17" s="110" t="s">
        <v>267</v>
      </c>
    </row>
    <row r="18" spans="1:4" ht="18" customHeight="1" x14ac:dyDescent="0.25">
      <c r="A18" s="110">
        <v>8</v>
      </c>
      <c r="B18" s="110" t="s">
        <v>268</v>
      </c>
      <c r="C18" s="110" t="s">
        <v>269</v>
      </c>
    </row>
    <row r="19" spans="1:4" ht="18" customHeight="1" x14ac:dyDescent="0.25">
      <c r="A19" s="110">
        <v>9</v>
      </c>
      <c r="B19" s="110" t="s">
        <v>270</v>
      </c>
      <c r="C19" s="110" t="s">
        <v>258</v>
      </c>
    </row>
    <row r="20" spans="1:4" x14ac:dyDescent="0.25">
      <c r="A20" s="110">
        <v>10</v>
      </c>
      <c r="B20" s="110" t="s">
        <v>283</v>
      </c>
      <c r="C20" s="110" t="s">
        <v>284</v>
      </c>
    </row>
    <row r="21" spans="1:4" ht="18" customHeight="1" x14ac:dyDescent="0.25">
      <c r="A21" s="110">
        <v>11</v>
      </c>
      <c r="B21" s="110" t="s">
        <v>281</v>
      </c>
      <c r="C21" s="110" t="s">
        <v>282</v>
      </c>
    </row>
    <row r="22" spans="1:4" x14ac:dyDescent="0.25">
      <c r="B22" s="60"/>
      <c r="C22" s="60"/>
    </row>
    <row r="23" spans="1:4" x14ac:dyDescent="0.25">
      <c r="A23" s="159" t="s">
        <v>271</v>
      </c>
      <c r="B23" s="159"/>
      <c r="C23" s="159"/>
    </row>
    <row r="25" spans="1:4" s="106" customFormat="1" ht="44.25" customHeight="1" x14ac:dyDescent="0.25">
      <c r="A25" s="108" t="s">
        <v>272</v>
      </c>
      <c r="B25" s="108" t="s">
        <v>273</v>
      </c>
      <c r="C25" s="107" t="s">
        <v>274</v>
      </c>
      <c r="D25" s="108" t="s">
        <v>5</v>
      </c>
    </row>
    <row r="26" spans="1:4" x14ac:dyDescent="0.25">
      <c r="A26" s="110">
        <v>1</v>
      </c>
      <c r="B26" s="110" t="s">
        <v>275</v>
      </c>
      <c r="C26" s="111" t="s">
        <v>276</v>
      </c>
      <c r="D26" s="59"/>
    </row>
    <row r="27" spans="1:4" ht="21" customHeight="1" x14ac:dyDescent="0.25">
      <c r="A27" s="110">
        <v>2</v>
      </c>
      <c r="B27" s="110" t="s">
        <v>277</v>
      </c>
      <c r="C27" s="111" t="s">
        <v>278</v>
      </c>
      <c r="D27" s="59"/>
    </row>
    <row r="28" spans="1:4" ht="21.75" customHeight="1" x14ac:dyDescent="0.25">
      <c r="A28" s="110">
        <v>3</v>
      </c>
      <c r="B28" s="69" t="s">
        <v>279</v>
      </c>
      <c r="C28" s="69" t="s">
        <v>280</v>
      </c>
      <c r="D28" s="59"/>
    </row>
    <row r="29" spans="1:4" ht="21.75" customHeight="1" x14ac:dyDescent="0.25">
      <c r="A29" s="110">
        <v>4</v>
      </c>
      <c r="B29" s="69" t="s">
        <v>268</v>
      </c>
      <c r="C29" s="69" t="s">
        <v>285</v>
      </c>
      <c r="D29" s="59"/>
    </row>
  </sheetData>
  <mergeCells count="3">
    <mergeCell ref="A1:C1"/>
    <mergeCell ref="A8:C8"/>
    <mergeCell ref="A23:C23"/>
  </mergeCells>
  <pageMargins left="0.7" right="0.7" top="0.75" bottom="0.75" header="0.3" footer="0.3"/>
  <pageSetup paperSize="9" scale="64" fitToHeight="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1.Progress of ABSS Master Plans</vt:lpstr>
      <vt:lpstr>2.Progress of Phase I ABSS.</vt:lpstr>
      <vt:lpstr>3.Status of tec. support ABSS</vt:lpstr>
      <vt:lpstr>4. Progress of fund utilization</vt:lpstr>
      <vt:lpstr>5.Progress of appointment of GC</vt:lpstr>
      <vt:lpstr>6 Progress of imp items PH-53.</vt:lpstr>
      <vt:lpstr>7. Facilities for Divyangjan.</vt:lpstr>
      <vt:lpstr>11.Strategy of Comm dev at ABSS</vt:lpstr>
      <vt:lpstr>12. Review</vt:lpstr>
      <vt:lpstr>'1.Progress of ABSS Master Plans'!Print_Area</vt:lpstr>
      <vt:lpstr>'11.Strategy of Comm dev at ABSS'!Print_Area</vt:lpstr>
      <vt:lpstr>'12. Review'!Print_Area</vt:lpstr>
      <vt:lpstr>'2.Progress of Phase I ABSS.'!Print_Area</vt:lpstr>
      <vt:lpstr>'3.Status of tec. support ABSS'!Print_Area</vt:lpstr>
      <vt:lpstr>'6 Progress of imp items PH-53.'!Print_Area</vt:lpstr>
      <vt:lpstr>'7. Facilities for Divyangjan.'!Print_Area</vt:lpstr>
      <vt:lpstr>'2.Progress of Phase I ABSS.'!Print_Titles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HP</cp:lastModifiedBy>
  <cp:lastPrinted>2025-05-06T12:24:12Z</cp:lastPrinted>
  <dcterms:created xsi:type="dcterms:W3CDTF">2023-08-07T06:55:35Z</dcterms:created>
  <dcterms:modified xsi:type="dcterms:W3CDTF">2025-05-06T12:24:21Z</dcterms:modified>
</cp:coreProperties>
</file>